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PLANILHAS EXCEL/"/>
    </mc:Choice>
  </mc:AlternateContent>
  <xr:revisionPtr revIDLastSave="66" documentId="13_ncr:1_{E085C204-33B7-4348-A49B-EFAF4F9B835D}" xr6:coauthVersionLast="47" xr6:coauthVersionMax="47" xr10:uidLastSave="{76D99D9D-FB9D-4B7C-8633-731F0B144BF8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planilha de servicos" sheetId="26" r:id="rId3"/>
  </sheets>
  <externalReferences>
    <externalReference r:id="rId4"/>
  </externalReferences>
  <definedNames>
    <definedName name="_xlnm._FilterDatabase" localSheetId="2" hidden="1">'planilha de servicos'!$A$6:$O$57</definedName>
    <definedName name="_xlnm.Print_Area" localSheetId="0">base!$B$1:$P$13</definedName>
    <definedName name="_xlnm.Print_Area" localSheetId="1">'base (2)'!$B$1:$P$13</definedName>
    <definedName name="_xlnm.Print_Area" localSheetId="2">'planilha de servicos'!$A$1:$H$58</definedName>
    <definedName name="d">[1]proposta!#REF!</definedName>
    <definedName name="j" localSheetId="2">'planilha de servicos'!#REF!</definedName>
    <definedName name="j">#REF!</definedName>
    <definedName name="_xlnm.Print_Titles" localSheetId="2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6" i="26" l="1"/>
  <c r="G57" i="26"/>
  <c r="G56" i="26"/>
  <c r="G55" i="26"/>
  <c r="G54" i="26"/>
  <c r="G53" i="26"/>
  <c r="G52" i="26"/>
  <c r="G51" i="26"/>
  <c r="G50" i="26"/>
  <c r="G49" i="26"/>
  <c r="G47" i="26"/>
  <c r="G46" i="26"/>
  <c r="G45" i="26"/>
  <c r="G44" i="26"/>
  <c r="G43" i="26"/>
  <c r="G42" i="26"/>
  <c r="G41" i="26"/>
  <c r="G39" i="26"/>
  <c r="G38" i="26"/>
  <c r="G37" i="26"/>
  <c r="G35" i="26"/>
  <c r="G33" i="26"/>
  <c r="G32" i="26"/>
  <c r="G31" i="26"/>
  <c r="G30" i="26"/>
  <c r="G29" i="26"/>
  <c r="G28" i="26"/>
  <c r="G26" i="26"/>
  <c r="G25" i="26"/>
  <c r="G23" i="26"/>
  <c r="G22" i="26"/>
  <c r="G21" i="26"/>
  <c r="G20" i="26"/>
  <c r="G19" i="26"/>
  <c r="G18" i="26"/>
  <c r="G16" i="26"/>
  <c r="G15" i="26"/>
  <c r="G14" i="26"/>
  <c r="G13" i="26"/>
  <c r="G11" i="26"/>
  <c r="G10" i="26"/>
  <c r="G8" i="26"/>
  <c r="H17" i="26" l="1"/>
  <c r="H34" i="26"/>
  <c r="H40" i="26"/>
  <c r="G58" i="26"/>
  <c r="H7" i="26"/>
  <c r="H9" i="26"/>
  <c r="H12" i="26"/>
  <c r="H27" i="26"/>
  <c r="H24" i="26"/>
  <c r="H48" i="26"/>
  <c r="H58" i="26" l="1"/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<sst xmlns="http://schemas.openxmlformats.org/spreadsheetml/2006/main" count="654" uniqueCount="135">
  <si>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</si>
  <si>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</si>
  <si>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</si>
  <si>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</si>
  <si>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</si>
  <si>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</si>
  <si>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</si>
  <si>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</si>
  <si>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</si>
  <si>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</si>
  <si>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</si>
  <si>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</si>
  <si>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</si>
  <si>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</si>
  <si>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</si>
  <si>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</si>
  <si>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</si>
  <si>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</si>
  <si>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</si>
  <si>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</si>
  <si>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</si>
  <si>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</si>
  <si>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</si>
  <si>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</si>
  <si>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Escavação, Carga e Transp. de jazida 1ª Cat.</t>
  </si>
  <si>
    <t>Demolição de Concreto Símples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</si>
  <si>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</si>
  <si>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</si>
  <si>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</si>
  <si>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</si>
  <si>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</si>
  <si>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</si>
  <si>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</si>
  <si>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</si>
  <si>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</si>
  <si>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</si>
  <si>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</si>
  <si>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</si>
  <si>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</si>
  <si>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</si>
  <si>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</si>
  <si>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</si>
  <si>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</si>
  <si>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</si>
  <si>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</si>
  <si>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</si>
  <si>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</si>
  <si>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</si>
  <si>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</si>
  <si>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Corpo de BSTC ø 0,40 sem Berço e sem Armação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</si>
  <si>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</si>
  <si>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</si>
  <si>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</si>
  <si>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</si>
  <si>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</si>
  <si>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</si>
  <si>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</si>
  <si>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</si>
  <si>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</si>
  <si>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</si>
  <si>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</si>
  <si>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</si>
  <si>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</si>
  <si>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</si>
  <si>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</si>
  <si>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</si>
  <si>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 xml:space="preserve">Faixa de Sinalização Horizontal c/tinta resina acrílica base solvente- (0,034 m2/m2) </t>
  </si>
  <si>
    <t>PREÇO GLOBAL</t>
  </si>
  <si>
    <t>1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</si>
  <si>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</si>
  <si>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</si>
  <si>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</si>
  <si>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</si>
  <si>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</si>
  <si>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</si>
  <si>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</si>
  <si>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</si>
  <si>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</si>
  <si>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</si>
  <si>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</si>
  <si>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</si>
  <si>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</si>
  <si>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</si>
  <si>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</si>
  <si>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</si>
  <si>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</si>
  <si>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</si>
  <si>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</si>
  <si>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</si>
  <si>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</si>
  <si>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</si>
  <si>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</si>
  <si>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</si>
  <si>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</si>
  <si>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</si>
  <si>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</si>
  <si>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</si>
  <si>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</si>
  <si>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</si>
  <si>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</si>
  <si>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</si>
  <si>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</si>
  <si>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</si>
  <si>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</si>
  <si>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606700A</t>
  </si>
  <si>
    <t>520100B</t>
  </si>
  <si>
    <t>520100C</t>
  </si>
  <si>
    <t>520100E</t>
  </si>
  <si>
    <t>511100A</t>
  </si>
  <si>
    <t>570000B</t>
  </si>
  <si>
    <t>589190A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</si>
  <si>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</si>
  <si>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</si>
  <si>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</si>
  <si>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</si>
  <si>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</si>
  <si>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</si>
  <si>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</si>
  <si>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</si>
  <si>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</si>
  <si>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610400A</t>
  </si>
  <si>
    <t>610400C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</si>
  <si>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</si>
  <si>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</si>
  <si>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</si>
  <si>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PAISAGISMO / URBANISMO</t>
  </si>
  <si>
    <t>PIÊN</t>
  </si>
  <si>
    <t>68</t>
  </si>
  <si>
    <t>Macadame seco britado preenchido c/pó de pedra</t>
  </si>
  <si>
    <t>Escavação, Carga e Transp. de jazida 1ª Cat.(greide)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</si>
  <si>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</si>
  <si>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</si>
  <si>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</si>
  <si>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PAVIMENTAÇÃO DE VIA URBANA</t>
  </si>
  <si>
    <t>RUA JOÃO PESSOA (93,94m)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</si>
</sst>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d/m/yy;@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5" fillId="0" borderId="0" xfId="12" applyProtection="1">
      <protection locked="0"/>
    </xf>
    <xf numFmtId="0" fontId="10" fillId="0" borderId="49" xfId="12" applyFont="1" applyBorder="1" applyAlignment="1">
      <alignment horizontal="center"/>
    </xf>
    <xf numFmtId="1" fontId="10" fillId="0" borderId="54" xfId="12" applyNumberFormat="1" applyFont="1" applyBorder="1" applyAlignment="1">
      <alignment horizontal="center"/>
    </xf>
    <xf numFmtId="0" fontId="9" fillId="0" borderId="50" xfId="12" applyFont="1" applyBorder="1"/>
    <xf numFmtId="0" fontId="10" fillId="0" borderId="50" xfId="12" applyFont="1" applyBorder="1" applyAlignment="1">
      <alignment textRotation="180"/>
    </xf>
    <xf numFmtId="166" fontId="9" fillId="0" borderId="51" xfId="12" applyNumberFormat="1" applyFont="1" applyBorder="1" applyAlignment="1">
      <alignment horizontal="center"/>
    </xf>
    <xf numFmtId="1" fontId="11" fillId="0" borderId="52" xfId="12" applyNumberFormat="1" applyFont="1" applyBorder="1" applyAlignment="1">
      <alignment horizontal="center"/>
    </xf>
    <xf numFmtId="49" fontId="11" fillId="0" borderId="5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0" xfId="12" applyFont="1" applyBorder="1" applyAlignment="1">
      <alignment horizontal="center"/>
    </xf>
    <xf numFmtId="0" fontId="11" fillId="0" borderId="22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28" xfId="12" applyFont="1" applyBorder="1" applyAlignment="1">
      <alignment horizontal="center"/>
    </xf>
    <xf numFmtId="0" fontId="10" fillId="0" borderId="56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8" xfId="12" applyFont="1" applyBorder="1"/>
    <xf numFmtId="0" fontId="10" fillId="0" borderId="58" xfId="12" applyFont="1" applyBorder="1" applyAlignment="1">
      <alignment textRotation="180"/>
    </xf>
    <xf numFmtId="1" fontId="11" fillId="0" borderId="53" xfId="12" applyNumberFormat="1" applyFont="1" applyBorder="1" applyAlignment="1">
      <alignment horizontal="center"/>
    </xf>
    <xf numFmtId="1" fontId="11" fillId="0" borderId="25" xfId="12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4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left" vertical="center"/>
    </xf>
    <xf numFmtId="49" fontId="3" fillId="0" borderId="33" xfId="0" applyNumberFormat="1" applyFont="1" applyFill="1" applyBorder="1" applyAlignment="1" applyProtection="1">
      <alignment horizontal="center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4" fillId="0" borderId="10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2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center" wrapText="1"/>
    </xf>
    <xf numFmtId="4" fontId="3" fillId="0" borderId="19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7" xfId="1" applyNumberFormat="1" applyFont="1" applyFill="1" applyBorder="1" applyAlignment="1" applyProtection="1">
      <alignment vertical="center"/>
    </xf>
    <xf numFmtId="4" fontId="3" fillId="0" borderId="20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4" xfId="1" applyFont="1" applyFill="1" applyBorder="1" applyAlignment="1">
      <alignment vertical="center" wrapText="1"/>
    </xf>
    <xf numFmtId="2" fontId="4" fillId="0" borderId="24" xfId="1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 applyProtection="1">
      <alignment vertical="center"/>
      <protection locked="0"/>
    </xf>
    <xf numFmtId="4" fontId="4" fillId="0" borderId="5" xfId="0" applyNumberFormat="1" applyFont="1" applyFill="1" applyBorder="1" applyAlignment="1" applyProtection="1">
      <alignment vertic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2" fontId="3" fillId="0" borderId="24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vertical="center" wrapText="1"/>
    </xf>
    <xf numFmtId="4" fontId="4" fillId="0" borderId="19" xfId="1" applyNumberFormat="1" applyFont="1" applyFill="1" applyBorder="1" applyAlignment="1" applyProtection="1">
      <alignment vertical="center"/>
    </xf>
    <xf numFmtId="0" fontId="4" fillId="0" borderId="44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15" xfId="1" applyFont="1" applyFill="1" applyBorder="1" applyAlignment="1">
      <alignment vertical="center" wrapText="1"/>
    </xf>
    <xf numFmtId="2" fontId="4" fillId="0" borderId="46" xfId="1" applyNumberFormat="1" applyFont="1" applyFill="1" applyBorder="1" applyAlignment="1">
      <alignment horizontal="center" vertical="center"/>
    </xf>
    <xf numFmtId="4" fontId="4" fillId="0" borderId="44" xfId="0" applyNumberFormat="1" applyFont="1" applyFill="1" applyBorder="1" applyProtection="1">
      <protection locked="0"/>
    </xf>
    <xf numFmtId="4" fontId="4" fillId="0" borderId="45" xfId="0" applyNumberFormat="1" applyFont="1" applyFill="1" applyBorder="1" applyProtection="1">
      <protection locked="0"/>
    </xf>
    <xf numFmtId="4" fontId="4" fillId="0" borderId="46" xfId="1" applyNumberFormat="1" applyFont="1" applyFill="1" applyBorder="1" applyAlignment="1">
      <alignment vertical="center"/>
    </xf>
    <xf numFmtId="0" fontId="4" fillId="0" borderId="18" xfId="2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43" xfId="1" applyFont="1" applyFill="1" applyBorder="1" applyAlignment="1">
      <alignment vertical="center" wrapText="1"/>
    </xf>
    <xf numFmtId="2" fontId="4" fillId="0" borderId="47" xfId="1" applyNumberFormat="1" applyFont="1" applyFill="1" applyBorder="1" applyAlignment="1">
      <alignment horizontal="center" vertical="center"/>
    </xf>
    <xf numFmtId="4" fontId="4" fillId="0" borderId="48" xfId="0" applyNumberFormat="1" applyFont="1" applyFill="1" applyBorder="1" applyProtection="1">
      <protection locked="0"/>
    </xf>
    <xf numFmtId="4" fontId="4" fillId="0" borderId="16" xfId="0" applyNumberFormat="1" applyFont="1" applyFill="1" applyBorder="1" applyProtection="1">
      <protection locked="0"/>
    </xf>
    <xf numFmtId="4" fontId="4" fillId="0" borderId="47" xfId="1" applyNumberFormat="1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43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wrapText="1"/>
    </xf>
    <xf numFmtId="0" fontId="3" fillId="0" borderId="2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3" xfId="0" quotePrefix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3" fillId="0" borderId="27" xfId="1" applyFont="1" applyFill="1" applyBorder="1" applyAlignment="1">
      <alignment horizontal="left" vertical="center"/>
    </xf>
    <xf numFmtId="2" fontId="4" fillId="0" borderId="19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7" xfId="0" applyNumberFormat="1" applyFont="1" applyFill="1" applyBorder="1" applyAlignment="1">
      <alignment vertical="center"/>
    </xf>
    <xf numFmtId="4" fontId="3" fillId="0" borderId="20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/>
    <xf numFmtId="49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 applyProtection="1">
      <alignment horizontal="centerContinuous" vertical="center"/>
    </xf>
    <xf numFmtId="0" fontId="13" fillId="0" borderId="27" xfId="0" applyFont="1" applyFill="1" applyBorder="1" applyAlignment="1">
      <alignment horizontal="centerContinuous" vertical="center"/>
    </xf>
    <xf numFmtId="4" fontId="4" fillId="0" borderId="17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59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55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29</v>
      </c>
      <c r="C4" s="9" t="s">
        <v>60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31</v>
      </c>
      <c r="C5" s="9" t="s">
        <v>56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57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32</v>
      </c>
      <c r="C7" s="9" t="s">
        <v>125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54</v>
      </c>
      <c r="C8" s="9" t="s">
        <v>61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46</v>
      </c>
      <c r="C9" s="9" t="s">
        <v>62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63</v>
      </c>
      <c r="C10" s="9" t="s">
        <v>64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65</v>
      </c>
      <c r="C11" s="9" t="s">
        <v>58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69</v>
      </c>
      <c r="C12" s="9" t="s">
        <v>84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59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55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29</v>
      </c>
      <c r="C17" s="9" t="s">
        <v>60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31</v>
      </c>
      <c r="C18" s="9" t="s">
        <v>56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57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32</v>
      </c>
      <c r="C20" s="9" t="s">
        <v>125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54</v>
      </c>
      <c r="C21" s="9" t="s">
        <v>61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46</v>
      </c>
      <c r="C22" s="9" t="s">
        <v>62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63</v>
      </c>
      <c r="C23" s="9" t="s">
        <v>64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65</v>
      </c>
      <c r="C24" s="9" t="s">
        <v>58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69</v>
      </c>
      <c r="C25" s="9" t="s">
        <v>84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59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55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29</v>
      </c>
      <c r="C30" s="9" t="s">
        <v>60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31</v>
      </c>
      <c r="C31" s="9" t="s">
        <v>56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57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32</v>
      </c>
      <c r="C33" s="9" t="s">
        <v>125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54</v>
      </c>
      <c r="C34" s="9" t="s">
        <v>61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46</v>
      </c>
      <c r="C35" s="9" t="s">
        <v>62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63</v>
      </c>
      <c r="C36" s="9" t="s">
        <v>64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65</v>
      </c>
      <c r="C37" s="9" t="s">
        <v>58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69</v>
      </c>
      <c r="C38" s="9" t="s">
        <v>84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59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55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29</v>
      </c>
      <c r="C43" s="9" t="s">
        <v>60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31</v>
      </c>
      <c r="C44" s="9" t="s">
        <v>56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57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32</v>
      </c>
      <c r="C46" s="9" t="s">
        <v>125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54</v>
      </c>
      <c r="C47" s="9" t="s">
        <v>61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46</v>
      </c>
      <c r="C48" s="9" t="s">
        <v>62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63</v>
      </c>
      <c r="C49" s="9" t="s">
        <v>64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65</v>
      </c>
      <c r="C50" s="9" t="s">
        <v>58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69</v>
      </c>
      <c r="C51" s="9" t="s">
        <v>84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59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55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29</v>
      </c>
      <c r="C56" s="9" t="s">
        <v>60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31</v>
      </c>
      <c r="C57" s="9" t="s">
        <v>56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57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32</v>
      </c>
      <c r="C59" s="9" t="s">
        <v>125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54</v>
      </c>
      <c r="C60" s="9" t="s">
        <v>61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46</v>
      </c>
      <c r="C61" s="9" t="s">
        <v>62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63</v>
      </c>
      <c r="C62" s="9" t="s">
        <v>64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65</v>
      </c>
      <c r="C63" s="9" t="s">
        <v>58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69</v>
      </c>
      <c r="C64" s="9" t="s">
        <v>84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59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55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29</v>
      </c>
      <c r="C69" s="9" t="s">
        <v>60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31</v>
      </c>
      <c r="C70" s="9" t="s">
        <v>56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57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32</v>
      </c>
      <c r="C72" s="9" t="s">
        <v>125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54</v>
      </c>
      <c r="C73" s="9" t="s">
        <v>61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46</v>
      </c>
      <c r="C74" s="9" t="s">
        <v>62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63</v>
      </c>
      <c r="C75" s="9" t="s">
        <v>64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65</v>
      </c>
      <c r="C76" s="9" t="s">
        <v>58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69</v>
      </c>
      <c r="C77" s="9" t="s">
        <v>84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59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55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29</v>
      </c>
      <c r="C82" s="9" t="s">
        <v>60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31</v>
      </c>
      <c r="C83" s="9" t="s">
        <v>56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57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32</v>
      </c>
      <c r="C85" s="9" t="s">
        <v>125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54</v>
      </c>
      <c r="C86" s="9" t="s">
        <v>61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46</v>
      </c>
      <c r="C87" s="9" t="s">
        <v>62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63</v>
      </c>
      <c r="C88" s="9" t="s">
        <v>64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65</v>
      </c>
      <c r="C89" s="9" t="s">
        <v>58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69</v>
      </c>
      <c r="C90" s="9" t="s">
        <v>84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59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55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29</v>
      </c>
      <c r="C95" s="9" t="s">
        <v>60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31</v>
      </c>
      <c r="C96" s="9" t="s">
        <v>56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57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32</v>
      </c>
      <c r="C98" s="9" t="s">
        <v>125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54</v>
      </c>
      <c r="C99" s="9" t="s">
        <v>61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46</v>
      </c>
      <c r="C100" s="9" t="s">
        <v>62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63</v>
      </c>
      <c r="C101" s="9" t="s">
        <v>64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65</v>
      </c>
      <c r="C102" s="9" t="s">
        <v>58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69</v>
      </c>
      <c r="C103" s="9" t="s">
        <v>84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59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55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29</v>
      </c>
      <c r="C108" s="9" t="s">
        <v>60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31</v>
      </c>
      <c r="C109" s="9" t="s">
        <v>56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57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32</v>
      </c>
      <c r="C111" s="9" t="s">
        <v>125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54</v>
      </c>
      <c r="C112" s="9" t="s">
        <v>61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46</v>
      </c>
      <c r="C113" s="9" t="s">
        <v>62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63</v>
      </c>
      <c r="C114" s="9" t="s">
        <v>64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65</v>
      </c>
      <c r="C115" s="9" t="s">
        <v>58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69</v>
      </c>
      <c r="C116" s="9" t="s">
        <v>84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59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55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29</v>
      </c>
      <c r="C121" s="9" t="s">
        <v>60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31</v>
      </c>
      <c r="C122" s="9" t="s">
        <v>56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57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32</v>
      </c>
      <c r="C124" s="9" t="s">
        <v>125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54</v>
      </c>
      <c r="C125" s="9" t="s">
        <v>61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46</v>
      </c>
      <c r="C126" s="9" t="s">
        <v>62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63</v>
      </c>
      <c r="C127" s="9" t="s">
        <v>64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65</v>
      </c>
      <c r="C128" s="9" t="s">
        <v>58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69</v>
      </c>
      <c r="C129" s="9" t="s">
        <v>84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59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55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29</v>
      </c>
      <c r="C4" s="9" t="s">
        <v>60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31</v>
      </c>
      <c r="C5" s="9" t="s">
        <v>56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57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32</v>
      </c>
      <c r="C7" s="9" t="s">
        <v>125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54</v>
      </c>
      <c r="C8" s="9" t="s">
        <v>61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46</v>
      </c>
      <c r="C9" s="9" t="s">
        <v>62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63</v>
      </c>
      <c r="C10" s="9" t="s">
        <v>64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65</v>
      </c>
      <c r="C11" s="9" t="s">
        <v>58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69</v>
      </c>
      <c r="C12" s="9" t="s">
        <v>84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59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55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29</v>
      </c>
      <c r="C17" s="9" t="s">
        <v>60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31</v>
      </c>
      <c r="C18" s="9" t="s">
        <v>56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57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32</v>
      </c>
      <c r="C20" s="9" t="s">
        <v>125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54</v>
      </c>
      <c r="C21" s="9" t="s">
        <v>61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46</v>
      </c>
      <c r="C22" s="9" t="s">
        <v>62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63</v>
      </c>
      <c r="C23" s="9" t="s">
        <v>64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65</v>
      </c>
      <c r="C24" s="9" t="s">
        <v>58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69</v>
      </c>
      <c r="C25" s="9" t="s">
        <v>84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59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55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29</v>
      </c>
      <c r="C30" s="9" t="s">
        <v>60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31</v>
      </c>
      <c r="C31" s="9" t="s">
        <v>56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57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32</v>
      </c>
      <c r="C33" s="9" t="s">
        <v>125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54</v>
      </c>
      <c r="C34" s="9" t="s">
        <v>61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46</v>
      </c>
      <c r="C35" s="9" t="s">
        <v>62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63</v>
      </c>
      <c r="C36" s="9" t="s">
        <v>64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65</v>
      </c>
      <c r="C37" s="9" t="s">
        <v>58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69</v>
      </c>
      <c r="C38" s="9" t="s">
        <v>84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59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55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29</v>
      </c>
      <c r="C43" s="9" t="s">
        <v>60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31</v>
      </c>
      <c r="C44" s="9" t="s">
        <v>56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57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32</v>
      </c>
      <c r="C46" s="9" t="s">
        <v>125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54</v>
      </c>
      <c r="C47" s="9" t="s">
        <v>61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46</v>
      </c>
      <c r="C48" s="9" t="s">
        <v>62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63</v>
      </c>
      <c r="C49" s="9" t="s">
        <v>64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65</v>
      </c>
      <c r="C50" s="9" t="s">
        <v>58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69</v>
      </c>
      <c r="C51" s="9" t="s">
        <v>84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59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55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29</v>
      </c>
      <c r="C56" s="9" t="s">
        <v>60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31</v>
      </c>
      <c r="C57" s="9" t="s">
        <v>56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57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32</v>
      </c>
      <c r="C59" s="9" t="s">
        <v>125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54</v>
      </c>
      <c r="C60" s="9" t="s">
        <v>61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46</v>
      </c>
      <c r="C61" s="9" t="s">
        <v>62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63</v>
      </c>
      <c r="C62" s="9" t="s">
        <v>64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65</v>
      </c>
      <c r="C63" s="9" t="s">
        <v>58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69</v>
      </c>
      <c r="C64" s="9" t="s">
        <v>84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59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55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29</v>
      </c>
      <c r="C69" s="9" t="s">
        <v>60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31</v>
      </c>
      <c r="C70" s="9" t="s">
        <v>56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57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32</v>
      </c>
      <c r="C72" s="9" t="s">
        <v>125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54</v>
      </c>
      <c r="C73" s="9" t="s">
        <v>61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46</v>
      </c>
      <c r="C74" s="9" t="s">
        <v>62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63</v>
      </c>
      <c r="C75" s="9" t="s">
        <v>64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65</v>
      </c>
      <c r="C76" s="9" t="s">
        <v>58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69</v>
      </c>
      <c r="C77" s="9" t="s">
        <v>84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59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55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29</v>
      </c>
      <c r="C82" s="9" t="s">
        <v>60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31</v>
      </c>
      <c r="C83" s="9" t="s">
        <v>56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57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32</v>
      </c>
      <c r="C85" s="9" t="s">
        <v>125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54</v>
      </c>
      <c r="C86" s="9" t="s">
        <v>61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46</v>
      </c>
      <c r="C87" s="9" t="s">
        <v>62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63</v>
      </c>
      <c r="C88" s="9" t="s">
        <v>64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65</v>
      </c>
      <c r="C89" s="9" t="s">
        <v>58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69</v>
      </c>
      <c r="C90" s="9" t="s">
        <v>84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59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55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29</v>
      </c>
      <c r="C95" s="9" t="s">
        <v>60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31</v>
      </c>
      <c r="C96" s="9" t="s">
        <v>56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57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32</v>
      </c>
      <c r="C98" s="9" t="s">
        <v>125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54</v>
      </c>
      <c r="C99" s="9" t="s">
        <v>61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46</v>
      </c>
      <c r="C100" s="9" t="s">
        <v>62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63</v>
      </c>
      <c r="C101" s="9" t="s">
        <v>64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65</v>
      </c>
      <c r="C102" s="9" t="s">
        <v>58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69</v>
      </c>
      <c r="C103" s="9" t="s">
        <v>84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59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55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29</v>
      </c>
      <c r="C108" s="9" t="s">
        <v>60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31</v>
      </c>
      <c r="C109" s="9" t="s">
        <v>56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57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32</v>
      </c>
      <c r="C111" s="9" t="s">
        <v>125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54</v>
      </c>
      <c r="C112" s="9" t="s">
        <v>61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46</v>
      </c>
      <c r="C113" s="9" t="s">
        <v>62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63</v>
      </c>
      <c r="C114" s="9" t="s">
        <v>64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65</v>
      </c>
      <c r="C115" s="9" t="s">
        <v>58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69</v>
      </c>
      <c r="C116" s="9" t="s">
        <v>84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59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55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29</v>
      </c>
      <c r="C121" s="9" t="s">
        <v>60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31</v>
      </c>
      <c r="C122" s="9" t="s">
        <v>56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57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32</v>
      </c>
      <c r="C124" s="9" t="s">
        <v>125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54</v>
      </c>
      <c r="C125" s="9" t="s">
        <v>61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46</v>
      </c>
      <c r="C126" s="9" t="s">
        <v>62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63</v>
      </c>
      <c r="C127" s="9" t="s">
        <v>64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65</v>
      </c>
      <c r="C128" s="9" t="s">
        <v>58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69</v>
      </c>
      <c r="C129" s="9" t="s">
        <v>84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33"/>
  <sheetViews>
    <sheetView showGridLines="0" showZeros="0" tabSelected="1" topLeftCell="A14" zoomScaleNormal="100" zoomScaleSheetLayoutView="70" workbookViewId="0">
      <selection activeCell="E37" sqref="E37"/>
    </sheetView>
  </sheetViews>
  <sheetFormatPr defaultColWidth="21.6640625" defaultRowHeight="11.25" x14ac:dyDescent="0.2"/>
  <cols>
    <col min="1" max="1" width="18" style="118" customWidth="1"/>
    <col min="2" max="2" width="14.83203125" style="118" customWidth="1"/>
    <col min="3" max="3" width="114" style="106" customWidth="1"/>
    <col min="4" max="4" width="6.5" style="106" customWidth="1"/>
    <col min="5" max="5" width="12.83203125" style="106" customWidth="1"/>
    <col min="6" max="6" width="12.1640625" style="106" customWidth="1"/>
    <col min="7" max="8" width="17.33203125" style="106" customWidth="1"/>
    <col min="9" max="9" width="5.6640625" style="24" customWidth="1"/>
    <col min="10" max="16384" width="21.6640625" style="24"/>
  </cols>
  <sheetData>
    <row r="1" spans="1:13" s="119" customFormat="1" ht="25.15" customHeight="1" thickBot="1" x14ac:dyDescent="0.35">
      <c r="A1" s="23" t="s">
        <v>15</v>
      </c>
      <c r="B1" s="120"/>
      <c r="C1" s="121"/>
      <c r="D1" s="122"/>
      <c r="E1" s="122"/>
      <c r="F1" s="122"/>
      <c r="G1" s="121"/>
      <c r="H1" s="123"/>
    </row>
    <row r="2" spans="1:13" x14ac:dyDescent="0.2">
      <c r="A2" s="25" t="s">
        <v>18</v>
      </c>
      <c r="B2" s="26"/>
      <c r="C2" s="27" t="s">
        <v>126</v>
      </c>
      <c r="D2" s="28"/>
      <c r="E2" s="28"/>
      <c r="F2" s="28"/>
      <c r="G2" s="29" t="s">
        <v>19</v>
      </c>
      <c r="H2" s="30" t="s">
        <v>127</v>
      </c>
    </row>
    <row r="3" spans="1:13" x14ac:dyDescent="0.2">
      <c r="A3" s="31" t="s">
        <v>101</v>
      </c>
      <c r="B3" s="32"/>
      <c r="C3" s="33" t="s">
        <v>133</v>
      </c>
      <c r="D3" s="34"/>
      <c r="E3" s="34"/>
      <c r="F3" s="34"/>
      <c r="G3" s="35" t="s">
        <v>20</v>
      </c>
      <c r="H3" s="36" t="s">
        <v>68</v>
      </c>
    </row>
    <row r="4" spans="1:13" ht="12" thickBot="1" x14ac:dyDescent="0.25">
      <c r="A4" s="37" t="s">
        <v>103</v>
      </c>
      <c r="B4" s="38"/>
      <c r="C4" s="39" t="s">
        <v>134</v>
      </c>
      <c r="D4" s="40"/>
      <c r="E4" s="40"/>
      <c r="F4" s="40"/>
      <c r="G4" s="40"/>
      <c r="H4" s="41"/>
    </row>
    <row r="5" spans="1:13" ht="12" thickBot="1" x14ac:dyDescent="0.25">
      <c r="A5" s="42" t="s">
        <v>53</v>
      </c>
      <c r="B5" s="43" t="s">
        <v>102</v>
      </c>
      <c r="C5" s="44" t="s">
        <v>13</v>
      </c>
      <c r="D5" s="45" t="s">
        <v>14</v>
      </c>
      <c r="E5" s="46" t="s">
        <v>16</v>
      </c>
      <c r="F5" s="47"/>
      <c r="G5" s="48"/>
      <c r="H5" s="48"/>
    </row>
    <row r="6" spans="1:13" ht="23.25" thickBot="1" x14ac:dyDescent="0.25">
      <c r="A6" s="49" t="s">
        <v>21</v>
      </c>
      <c r="B6" s="50"/>
      <c r="C6" s="51"/>
      <c r="D6" s="52"/>
      <c r="E6" s="53" t="s">
        <v>0</v>
      </c>
      <c r="F6" s="54" t="s">
        <v>1</v>
      </c>
      <c r="G6" s="55" t="s">
        <v>2</v>
      </c>
      <c r="H6" s="56" t="s">
        <v>17</v>
      </c>
      <c r="J6" s="57"/>
      <c r="K6" s="57"/>
      <c r="L6" s="57"/>
      <c r="M6" s="57"/>
    </row>
    <row r="7" spans="1:13" ht="12" thickBot="1" x14ac:dyDescent="0.25">
      <c r="A7" s="58" t="s">
        <v>68</v>
      </c>
      <c r="B7" s="59"/>
      <c r="C7" s="60" t="s">
        <v>59</v>
      </c>
      <c r="D7" s="61" t="s">
        <v>81</v>
      </c>
      <c r="E7" s="62"/>
      <c r="F7" s="61"/>
      <c r="G7" s="63"/>
      <c r="H7" s="64">
        <f>SUM(G8:G8)</f>
        <v>70.849999999999994</v>
      </c>
      <c r="J7" s="65"/>
      <c r="K7" s="65"/>
      <c r="L7" s="65"/>
      <c r="M7" s="65"/>
    </row>
    <row r="8" spans="1:13" ht="12" thickBot="1" x14ac:dyDescent="0.25">
      <c r="A8" s="66" t="s">
        <v>104</v>
      </c>
      <c r="B8" s="67" t="s">
        <v>28</v>
      </c>
      <c r="C8" s="68" t="s">
        <v>25</v>
      </c>
      <c r="D8" s="69" t="s">
        <v>3</v>
      </c>
      <c r="E8" s="70">
        <v>0.47</v>
      </c>
      <c r="F8" s="70">
        <v>150.74</v>
      </c>
      <c r="G8" s="71">
        <f>IF(ISBLANK(E8),0,ROUND(E8*F8,2))</f>
        <v>70.849999999999994</v>
      </c>
      <c r="H8" s="72"/>
    </row>
    <row r="9" spans="1:13" ht="12" thickBot="1" x14ac:dyDescent="0.25">
      <c r="A9" s="58" t="s">
        <v>23</v>
      </c>
      <c r="B9" s="59"/>
      <c r="C9" s="60" t="s">
        <v>55</v>
      </c>
      <c r="D9" s="61" t="s">
        <v>81</v>
      </c>
      <c r="E9" s="62">
        <v>0</v>
      </c>
      <c r="F9" s="61"/>
      <c r="G9" s="63"/>
      <c r="H9" s="64">
        <f>SUM(G10:G11)</f>
        <v>2639.88</v>
      </c>
      <c r="J9" s="75"/>
      <c r="K9" s="76"/>
      <c r="L9" s="76"/>
      <c r="M9" s="76"/>
    </row>
    <row r="10" spans="1:13" x14ac:dyDescent="0.2">
      <c r="A10" s="66" t="s">
        <v>105</v>
      </c>
      <c r="B10" s="67" t="s">
        <v>28</v>
      </c>
      <c r="C10" s="68" t="s">
        <v>24</v>
      </c>
      <c r="D10" s="69" t="s">
        <v>3</v>
      </c>
      <c r="E10" s="70">
        <v>223.23</v>
      </c>
      <c r="F10" s="70">
        <v>10.96</v>
      </c>
      <c r="G10" s="71">
        <f>IF(ISBLANK(E10),0,ROUND(E10*F10,2))</f>
        <v>2446.6</v>
      </c>
      <c r="H10" s="72"/>
      <c r="J10" s="75"/>
      <c r="K10" s="76"/>
      <c r="L10" s="76"/>
      <c r="M10" s="76"/>
    </row>
    <row r="11" spans="1:13" ht="12" thickBot="1" x14ac:dyDescent="0.25">
      <c r="A11" s="77" t="s">
        <v>105</v>
      </c>
      <c r="B11" s="78" t="s">
        <v>28</v>
      </c>
      <c r="C11" s="79" t="s">
        <v>129</v>
      </c>
      <c r="D11" s="80" t="s">
        <v>3</v>
      </c>
      <c r="E11" s="73">
        <v>26.19</v>
      </c>
      <c r="F11" s="74">
        <v>7.38</v>
      </c>
      <c r="G11" s="71">
        <f>IF(ISBLANK(E11),0,ROUND(E11*F11,2))</f>
        <v>193.28</v>
      </c>
      <c r="H11" s="72"/>
    </row>
    <row r="12" spans="1:13" ht="12" thickBot="1" x14ac:dyDescent="0.25">
      <c r="A12" s="81" t="s">
        <v>29</v>
      </c>
      <c r="B12" s="82"/>
      <c r="C12" s="83" t="s">
        <v>60</v>
      </c>
      <c r="D12" s="61" t="s">
        <v>81</v>
      </c>
      <c r="E12" s="62">
        <v>0</v>
      </c>
      <c r="F12" s="61"/>
      <c r="G12" s="63"/>
      <c r="H12" s="64">
        <f>SUM(G13:G16)</f>
        <v>40002.080000000002</v>
      </c>
      <c r="J12" s="76"/>
      <c r="K12" s="76"/>
      <c r="L12" s="76"/>
      <c r="M12" s="76"/>
    </row>
    <row r="13" spans="1:13" x14ac:dyDescent="0.2">
      <c r="A13" s="66" t="s">
        <v>106</v>
      </c>
      <c r="B13" s="67" t="s">
        <v>28</v>
      </c>
      <c r="C13" s="68" t="s">
        <v>37</v>
      </c>
      <c r="D13" s="69" t="s">
        <v>3</v>
      </c>
      <c r="E13" s="70">
        <v>6.55</v>
      </c>
      <c r="F13" s="70">
        <v>14.8</v>
      </c>
      <c r="G13" s="71">
        <f>IF(ISBLANK(E13),0,ROUND(E13*F13,2))</f>
        <v>96.94</v>
      </c>
      <c r="H13" s="72"/>
    </row>
    <row r="14" spans="1:13" x14ac:dyDescent="0.2">
      <c r="A14" s="66" t="s">
        <v>108</v>
      </c>
      <c r="B14" s="67" t="s">
        <v>28</v>
      </c>
      <c r="C14" s="68" t="s">
        <v>26</v>
      </c>
      <c r="D14" s="69" t="s">
        <v>4</v>
      </c>
      <c r="E14" s="70">
        <v>824.12</v>
      </c>
      <c r="F14" s="70">
        <v>3.42</v>
      </c>
      <c r="G14" s="71">
        <f>IF(ISBLANK(E14),0,ROUND(E14*F14,2))</f>
        <v>2818.49</v>
      </c>
      <c r="H14" s="72"/>
      <c r="J14" s="75"/>
      <c r="K14" s="76"/>
      <c r="L14" s="76"/>
      <c r="M14" s="76"/>
    </row>
    <row r="15" spans="1:13" x14ac:dyDescent="0.2">
      <c r="A15" s="66" t="s">
        <v>117</v>
      </c>
      <c r="B15" s="67" t="s">
        <v>28</v>
      </c>
      <c r="C15" s="68" t="s">
        <v>30</v>
      </c>
      <c r="D15" s="69" t="s">
        <v>3</v>
      </c>
      <c r="E15" s="70">
        <v>115.85</v>
      </c>
      <c r="F15" s="70">
        <v>149.26</v>
      </c>
      <c r="G15" s="71">
        <f>IF(ISBLANK(E15),0,ROUND(E15*F15,2))</f>
        <v>17291.77</v>
      </c>
      <c r="H15" s="72"/>
    </row>
    <row r="16" spans="1:13" ht="12" thickBot="1" x14ac:dyDescent="0.25">
      <c r="A16" s="77">
        <v>531500</v>
      </c>
      <c r="B16" s="78" t="s">
        <v>28</v>
      </c>
      <c r="C16" s="79" t="s">
        <v>128</v>
      </c>
      <c r="D16" s="69" t="s">
        <v>3</v>
      </c>
      <c r="E16" s="73">
        <v>164.82</v>
      </c>
      <c r="F16" s="74">
        <v>120.1</v>
      </c>
      <c r="G16" s="71">
        <f>IF(ISBLANK(E16),0,ROUND(E16*F16,2))</f>
        <v>19794.88</v>
      </c>
      <c r="H16" s="72"/>
    </row>
    <row r="17" spans="1:13" ht="12" thickBot="1" x14ac:dyDescent="0.25">
      <c r="A17" s="81" t="s">
        <v>31</v>
      </c>
      <c r="B17" s="82"/>
      <c r="C17" s="83" t="s">
        <v>56</v>
      </c>
      <c r="D17" s="84" t="s">
        <v>81</v>
      </c>
      <c r="E17" s="62">
        <v>0</v>
      </c>
      <c r="F17" s="61"/>
      <c r="G17" s="63"/>
      <c r="H17" s="64">
        <f>SUM(G18:G23)</f>
        <v>44592.68</v>
      </c>
      <c r="J17" s="76"/>
      <c r="K17" s="76"/>
      <c r="L17" s="76"/>
      <c r="M17" s="76"/>
    </row>
    <row r="18" spans="1:13" x14ac:dyDescent="0.2">
      <c r="A18" s="85" t="s">
        <v>82</v>
      </c>
      <c r="B18" s="86" t="s">
        <v>28</v>
      </c>
      <c r="C18" s="87" t="s">
        <v>89</v>
      </c>
      <c r="D18" s="88" t="s">
        <v>4</v>
      </c>
      <c r="E18" s="89">
        <v>720.38</v>
      </c>
      <c r="F18" s="90">
        <v>0.4</v>
      </c>
      <c r="G18" s="91">
        <f t="shared" ref="G18:G23" si="0">IF(ISBLANK(E18),0,ROUND(E18*F18,2))</f>
        <v>288.14999999999998</v>
      </c>
      <c r="H18" s="72"/>
      <c r="J18" s="76"/>
      <c r="K18" s="76"/>
      <c r="L18" s="76"/>
      <c r="M18" s="76"/>
    </row>
    <row r="19" spans="1:13" ht="12" thickBot="1" x14ac:dyDescent="0.25">
      <c r="A19" s="92" t="s">
        <v>110</v>
      </c>
      <c r="B19" s="93" t="s">
        <v>33</v>
      </c>
      <c r="C19" s="94" t="s">
        <v>91</v>
      </c>
      <c r="D19" s="95" t="s">
        <v>6</v>
      </c>
      <c r="E19" s="96">
        <v>0.79</v>
      </c>
      <c r="F19" s="97">
        <v>4273.29</v>
      </c>
      <c r="G19" s="98">
        <f t="shared" si="0"/>
        <v>3375.9</v>
      </c>
      <c r="H19" s="72"/>
      <c r="J19" s="76"/>
      <c r="K19" s="76"/>
      <c r="L19" s="76"/>
      <c r="M19" s="76"/>
    </row>
    <row r="20" spans="1:13" x14ac:dyDescent="0.2">
      <c r="A20" s="85" t="s">
        <v>97</v>
      </c>
      <c r="B20" s="86" t="s">
        <v>28</v>
      </c>
      <c r="C20" s="87" t="s">
        <v>90</v>
      </c>
      <c r="D20" s="88" t="s">
        <v>4</v>
      </c>
      <c r="E20" s="89">
        <v>720.38</v>
      </c>
      <c r="F20" s="90">
        <v>0.28000000000000003</v>
      </c>
      <c r="G20" s="91">
        <f t="shared" si="0"/>
        <v>201.71</v>
      </c>
      <c r="H20" s="72"/>
      <c r="J20" s="76"/>
      <c r="K20" s="76"/>
      <c r="L20" s="76"/>
      <c r="M20" s="76"/>
    </row>
    <row r="21" spans="1:13" ht="12" thickBot="1" x14ac:dyDescent="0.25">
      <c r="A21" s="92" t="s">
        <v>98</v>
      </c>
      <c r="B21" s="93" t="s">
        <v>33</v>
      </c>
      <c r="C21" s="94" t="s">
        <v>92</v>
      </c>
      <c r="D21" s="95" t="s">
        <v>6</v>
      </c>
      <c r="E21" s="96">
        <v>0.36</v>
      </c>
      <c r="F21" s="97">
        <v>3555.56</v>
      </c>
      <c r="G21" s="98">
        <f t="shared" si="0"/>
        <v>1280</v>
      </c>
      <c r="H21" s="72"/>
      <c r="J21" s="76"/>
      <c r="K21" s="76"/>
      <c r="L21" s="76"/>
      <c r="M21" s="76"/>
    </row>
    <row r="22" spans="1:13" x14ac:dyDescent="0.2">
      <c r="A22" s="99" t="s">
        <v>109</v>
      </c>
      <c r="B22" s="100" t="s">
        <v>28</v>
      </c>
      <c r="C22" s="87" t="s">
        <v>130</v>
      </c>
      <c r="D22" s="88" t="s">
        <v>6</v>
      </c>
      <c r="E22" s="89">
        <v>86.45</v>
      </c>
      <c r="F22" s="90">
        <v>189.41</v>
      </c>
      <c r="G22" s="91">
        <f t="shared" si="0"/>
        <v>16374.49</v>
      </c>
      <c r="H22" s="72"/>
      <c r="J22" s="76"/>
      <c r="K22" s="76"/>
      <c r="L22" s="76"/>
      <c r="M22" s="76"/>
    </row>
    <row r="23" spans="1:13" ht="12" thickBot="1" x14ac:dyDescent="0.25">
      <c r="A23" s="101" t="s">
        <v>113</v>
      </c>
      <c r="B23" s="93" t="s">
        <v>33</v>
      </c>
      <c r="C23" s="102" t="s">
        <v>93</v>
      </c>
      <c r="D23" s="95" t="s">
        <v>6</v>
      </c>
      <c r="E23" s="96">
        <v>4.32</v>
      </c>
      <c r="F23" s="124">
        <v>5340.84</v>
      </c>
      <c r="G23" s="98">
        <f t="shared" si="0"/>
        <v>23072.43</v>
      </c>
      <c r="H23" s="72"/>
      <c r="J23" s="76"/>
      <c r="K23" s="76"/>
      <c r="L23" s="76"/>
      <c r="M23" s="76"/>
    </row>
    <row r="24" spans="1:13" ht="12" thickBot="1" x14ac:dyDescent="0.25">
      <c r="A24" s="81" t="s">
        <v>22</v>
      </c>
      <c r="B24" s="82"/>
      <c r="C24" s="83" t="s">
        <v>57</v>
      </c>
      <c r="D24" s="61" t="s">
        <v>81</v>
      </c>
      <c r="E24" s="62">
        <v>0</v>
      </c>
      <c r="F24" s="61"/>
      <c r="G24" s="63"/>
      <c r="H24" s="64">
        <f>SUM(G25:G26)</f>
        <v>10498.32</v>
      </c>
      <c r="J24" s="76"/>
      <c r="K24" s="76"/>
      <c r="L24" s="76"/>
      <c r="M24" s="76"/>
    </row>
    <row r="25" spans="1:13" x14ac:dyDescent="0.2">
      <c r="A25" s="66">
        <v>810150</v>
      </c>
      <c r="B25" s="67" t="s">
        <v>28</v>
      </c>
      <c r="C25" s="68" t="s">
        <v>34</v>
      </c>
      <c r="D25" s="69" t="s">
        <v>5</v>
      </c>
      <c r="E25" s="70">
        <v>196</v>
      </c>
      <c r="F25" s="70">
        <v>50.53</v>
      </c>
      <c r="G25" s="71">
        <f>IF(ISBLANK(E25),0,ROUND(E25*F25,2))</f>
        <v>9903.8799999999992</v>
      </c>
      <c r="H25" s="72"/>
    </row>
    <row r="26" spans="1:13" ht="12" thickBot="1" x14ac:dyDescent="0.25">
      <c r="A26" s="66">
        <v>810650</v>
      </c>
      <c r="B26" s="67" t="s">
        <v>28</v>
      </c>
      <c r="C26" s="68" t="s">
        <v>35</v>
      </c>
      <c r="D26" s="69" t="s">
        <v>5</v>
      </c>
      <c r="E26" s="70">
        <v>14</v>
      </c>
      <c r="F26" s="70">
        <v>42.46</v>
      </c>
      <c r="G26" s="71">
        <f>IF(ISBLANK(E26),0,ROUND(E26*F26,2))</f>
        <v>594.44000000000005</v>
      </c>
      <c r="H26" s="72"/>
    </row>
    <row r="27" spans="1:13" ht="12" thickBot="1" x14ac:dyDescent="0.25">
      <c r="A27" s="81" t="s">
        <v>32</v>
      </c>
      <c r="B27" s="82"/>
      <c r="C27" s="83" t="s">
        <v>94</v>
      </c>
      <c r="D27" s="61" t="s">
        <v>81</v>
      </c>
      <c r="E27" s="62">
        <v>0</v>
      </c>
      <c r="F27" s="61"/>
      <c r="G27" s="63"/>
      <c r="H27" s="64">
        <f>SUM(G28:G33)</f>
        <v>15884.09</v>
      </c>
      <c r="J27" s="76"/>
      <c r="K27" s="76"/>
      <c r="L27" s="76"/>
      <c r="M27" s="76"/>
    </row>
    <row r="28" spans="1:13" x14ac:dyDescent="0.2">
      <c r="A28" s="66" t="s">
        <v>114</v>
      </c>
      <c r="B28" s="67" t="s">
        <v>95</v>
      </c>
      <c r="C28" s="68" t="s">
        <v>27</v>
      </c>
      <c r="D28" s="69" t="s">
        <v>4</v>
      </c>
      <c r="E28" s="70">
        <v>277.48</v>
      </c>
      <c r="F28" s="70">
        <v>2.0099999999999998</v>
      </c>
      <c r="G28" s="71">
        <f t="shared" ref="G28:G33" si="1">IF(ISBLANK(E28),0,ROUND(E28*F28,2))</f>
        <v>557.73</v>
      </c>
      <c r="H28" s="72"/>
      <c r="J28" s="76"/>
      <c r="K28" s="76"/>
      <c r="L28" s="76"/>
      <c r="M28" s="76"/>
    </row>
    <row r="29" spans="1:13" x14ac:dyDescent="0.2">
      <c r="A29" s="66" t="s">
        <v>111</v>
      </c>
      <c r="B29" s="103" t="s">
        <v>28</v>
      </c>
      <c r="C29" s="104" t="s">
        <v>48</v>
      </c>
      <c r="D29" s="69" t="s">
        <v>3</v>
      </c>
      <c r="E29" s="70">
        <v>8.32</v>
      </c>
      <c r="F29" s="70">
        <v>144.18</v>
      </c>
      <c r="G29" s="71">
        <f t="shared" si="1"/>
        <v>1199.58</v>
      </c>
      <c r="H29" s="72"/>
    </row>
    <row r="30" spans="1:13" x14ac:dyDescent="0.2">
      <c r="A30" s="66" t="s">
        <v>115</v>
      </c>
      <c r="B30" s="67" t="s">
        <v>28</v>
      </c>
      <c r="C30" s="68" t="s">
        <v>36</v>
      </c>
      <c r="D30" s="69" t="s">
        <v>8</v>
      </c>
      <c r="E30" s="70">
        <v>107.04</v>
      </c>
      <c r="F30" s="70">
        <v>22.01</v>
      </c>
      <c r="G30" s="71">
        <f t="shared" si="1"/>
        <v>2355.9499999999998</v>
      </c>
      <c r="H30" s="72"/>
    </row>
    <row r="31" spans="1:13" x14ac:dyDescent="0.2">
      <c r="A31" s="66" t="s">
        <v>43</v>
      </c>
      <c r="B31" s="67" t="s">
        <v>28</v>
      </c>
      <c r="C31" s="68" t="s">
        <v>83</v>
      </c>
      <c r="D31" s="69" t="s">
        <v>4</v>
      </c>
      <c r="E31" s="70">
        <v>264.72000000000003</v>
      </c>
      <c r="F31" s="70">
        <v>38.9</v>
      </c>
      <c r="G31" s="71">
        <f t="shared" si="1"/>
        <v>10297.61</v>
      </c>
      <c r="H31" s="72"/>
      <c r="J31" s="76"/>
      <c r="K31" s="76"/>
      <c r="L31" s="76"/>
      <c r="M31" s="76"/>
    </row>
    <row r="32" spans="1:13" x14ac:dyDescent="0.2">
      <c r="A32" s="66" t="s">
        <v>107</v>
      </c>
      <c r="B32" s="67" t="s">
        <v>28</v>
      </c>
      <c r="C32" s="68" t="s">
        <v>37</v>
      </c>
      <c r="D32" s="69" t="s">
        <v>3</v>
      </c>
      <c r="E32" s="70">
        <v>19.649999999999999</v>
      </c>
      <c r="F32" s="70">
        <v>14.8</v>
      </c>
      <c r="G32" s="71">
        <f t="shared" si="1"/>
        <v>290.82</v>
      </c>
      <c r="H32" s="72"/>
      <c r="J32" s="76"/>
      <c r="K32" s="76"/>
      <c r="L32" s="76"/>
      <c r="M32" s="76"/>
    </row>
    <row r="33" spans="1:13" ht="12" thickBot="1" x14ac:dyDescent="0.25">
      <c r="A33" s="66" t="s">
        <v>116</v>
      </c>
      <c r="B33" s="67" t="s">
        <v>28</v>
      </c>
      <c r="C33" s="68" t="s">
        <v>38</v>
      </c>
      <c r="D33" s="69" t="s">
        <v>7</v>
      </c>
      <c r="E33" s="70">
        <v>2</v>
      </c>
      <c r="F33" s="70">
        <v>591.20000000000005</v>
      </c>
      <c r="G33" s="71">
        <f t="shared" si="1"/>
        <v>1182.4000000000001</v>
      </c>
      <c r="H33" s="72"/>
    </row>
    <row r="34" spans="1:13" ht="12" thickBot="1" x14ac:dyDescent="0.25">
      <c r="A34" s="81" t="s">
        <v>54</v>
      </c>
      <c r="B34" s="82"/>
      <c r="C34" s="83" t="s">
        <v>61</v>
      </c>
      <c r="D34" s="61" t="s">
        <v>81</v>
      </c>
      <c r="E34" s="62">
        <v>0</v>
      </c>
      <c r="F34" s="61"/>
      <c r="G34" s="63"/>
      <c r="H34" s="64">
        <f>SUM(G35:G39)</f>
        <v>3183.63</v>
      </c>
      <c r="J34" s="76"/>
      <c r="K34" s="76"/>
      <c r="L34" s="76"/>
      <c r="M34" s="76"/>
    </row>
    <row r="35" spans="1:13" x14ac:dyDescent="0.2">
      <c r="A35" s="66">
        <v>822000</v>
      </c>
      <c r="B35" s="67" t="s">
        <v>28</v>
      </c>
      <c r="C35" s="68" t="s">
        <v>66</v>
      </c>
      <c r="D35" s="69" t="s">
        <v>4</v>
      </c>
      <c r="E35" s="70">
        <v>39.869999999999997</v>
      </c>
      <c r="F35" s="70">
        <v>28.85</v>
      </c>
      <c r="G35" s="71">
        <f>IF(ISBLANK(E35),0,ROUND(E35*F35,2))</f>
        <v>1150.25</v>
      </c>
      <c r="H35" s="72"/>
      <c r="J35" s="76"/>
      <c r="K35" s="76"/>
      <c r="L35" s="76"/>
      <c r="M35" s="76"/>
    </row>
    <row r="36" spans="1:13" x14ac:dyDescent="0.2">
      <c r="A36" s="66" t="s">
        <v>44</v>
      </c>
      <c r="B36" s="67" t="s">
        <v>28</v>
      </c>
      <c r="C36" s="68" t="s">
        <v>39</v>
      </c>
      <c r="D36" s="69" t="s">
        <v>4</v>
      </c>
      <c r="E36" s="70">
        <v>0.11</v>
      </c>
      <c r="F36" s="70">
        <v>645.82000000000005</v>
      </c>
      <c r="G36" s="71">
        <f>IF(ISBLANK(E36),0,ROUND(E36*F36,2))</f>
        <v>71.040000000000006</v>
      </c>
      <c r="H36" s="72"/>
    </row>
    <row r="37" spans="1:13" x14ac:dyDescent="0.2">
      <c r="A37" s="66">
        <v>821300</v>
      </c>
      <c r="B37" s="67" t="s">
        <v>28</v>
      </c>
      <c r="C37" s="68" t="s">
        <v>40</v>
      </c>
      <c r="D37" s="69" t="s">
        <v>7</v>
      </c>
      <c r="E37" s="70">
        <v>1</v>
      </c>
      <c r="F37" s="70">
        <v>390.32</v>
      </c>
      <c r="G37" s="71">
        <f>IF(ISBLANK(E37),0,ROUND(E37*F37,2))</f>
        <v>390.32</v>
      </c>
      <c r="H37" s="72"/>
    </row>
    <row r="38" spans="1:13" x14ac:dyDescent="0.2">
      <c r="A38" s="66" t="s">
        <v>45</v>
      </c>
      <c r="B38" s="67" t="s">
        <v>28</v>
      </c>
      <c r="C38" s="68" t="s">
        <v>41</v>
      </c>
      <c r="D38" s="69" t="s">
        <v>7</v>
      </c>
      <c r="E38" s="70">
        <v>1</v>
      </c>
      <c r="F38" s="70">
        <v>529.82000000000005</v>
      </c>
      <c r="G38" s="71">
        <f>IF(ISBLANK(E38),0,ROUND(E38*F38,2))</f>
        <v>529.82000000000005</v>
      </c>
      <c r="H38" s="72"/>
      <c r="J38" s="76"/>
      <c r="K38" s="76"/>
      <c r="L38" s="76"/>
      <c r="M38" s="76"/>
    </row>
    <row r="39" spans="1:13" ht="12" thickBot="1" x14ac:dyDescent="0.25">
      <c r="A39" s="66" t="s">
        <v>118</v>
      </c>
      <c r="B39" s="67" t="s">
        <v>28</v>
      </c>
      <c r="C39" s="68" t="s">
        <v>42</v>
      </c>
      <c r="D39" s="69" t="s">
        <v>7</v>
      </c>
      <c r="E39" s="73">
        <v>2</v>
      </c>
      <c r="F39" s="74">
        <v>521.1</v>
      </c>
      <c r="G39" s="71">
        <f>IF(ISBLANK(E39),0,ROUND(E39*F39,2))</f>
        <v>1042.2</v>
      </c>
      <c r="H39" s="72"/>
      <c r="J39" s="76"/>
      <c r="K39" s="76"/>
      <c r="L39" s="76"/>
      <c r="M39" s="76"/>
    </row>
    <row r="40" spans="1:13" ht="12" thickBot="1" x14ac:dyDescent="0.25">
      <c r="A40" s="81" t="s">
        <v>65</v>
      </c>
      <c r="B40" s="82"/>
      <c r="C40" s="83" t="s">
        <v>58</v>
      </c>
      <c r="D40" s="61" t="s">
        <v>81</v>
      </c>
      <c r="E40" s="62">
        <v>0</v>
      </c>
      <c r="F40" s="61"/>
      <c r="G40" s="63"/>
      <c r="H40" s="64">
        <f>SUM(G41:G48)</f>
        <v>5339.82</v>
      </c>
      <c r="J40" s="76"/>
      <c r="K40" s="76"/>
      <c r="L40" s="76"/>
      <c r="M40" s="76"/>
    </row>
    <row r="41" spans="1:13" x14ac:dyDescent="0.2">
      <c r="A41" s="66">
        <v>600300</v>
      </c>
      <c r="B41" s="67" t="s">
        <v>28</v>
      </c>
      <c r="C41" s="68" t="s">
        <v>47</v>
      </c>
      <c r="D41" s="69" t="s">
        <v>3</v>
      </c>
      <c r="E41" s="70">
        <v>7.71</v>
      </c>
      <c r="F41" s="70">
        <v>9.35</v>
      </c>
      <c r="G41" s="71">
        <f t="shared" ref="G41:G47" si="2">IF(ISBLANK(E41),0,ROUND(E41*F41,2))</f>
        <v>72.09</v>
      </c>
      <c r="H41" s="72"/>
      <c r="J41" s="76"/>
      <c r="K41" s="76"/>
      <c r="L41" s="76"/>
      <c r="M41" s="76"/>
    </row>
    <row r="42" spans="1:13" x14ac:dyDescent="0.2">
      <c r="A42" s="66" t="s">
        <v>119</v>
      </c>
      <c r="B42" s="67" t="s">
        <v>28</v>
      </c>
      <c r="C42" s="68" t="s">
        <v>100</v>
      </c>
      <c r="D42" s="69" t="s">
        <v>3</v>
      </c>
      <c r="E42" s="70">
        <v>4.3499999999999996</v>
      </c>
      <c r="F42" s="70">
        <v>31.65</v>
      </c>
      <c r="G42" s="71">
        <f t="shared" si="2"/>
        <v>137.68</v>
      </c>
      <c r="H42" s="72"/>
      <c r="J42" s="76"/>
      <c r="K42" s="76"/>
      <c r="L42" s="76"/>
      <c r="M42" s="76"/>
    </row>
    <row r="43" spans="1:13" x14ac:dyDescent="0.2">
      <c r="A43" s="66" t="s">
        <v>112</v>
      </c>
      <c r="B43" s="67" t="s">
        <v>28</v>
      </c>
      <c r="C43" s="68" t="s">
        <v>48</v>
      </c>
      <c r="D43" s="69" t="s">
        <v>3</v>
      </c>
      <c r="E43" s="70">
        <v>1.35</v>
      </c>
      <c r="F43" s="70">
        <v>144.18</v>
      </c>
      <c r="G43" s="71">
        <f t="shared" si="2"/>
        <v>194.64</v>
      </c>
      <c r="H43" s="72"/>
    </row>
    <row r="44" spans="1:13" x14ac:dyDescent="0.2">
      <c r="A44" s="66" t="s">
        <v>120</v>
      </c>
      <c r="B44" s="67" t="s">
        <v>28</v>
      </c>
      <c r="C44" s="68" t="s">
        <v>49</v>
      </c>
      <c r="D44" s="69" t="s">
        <v>5</v>
      </c>
      <c r="E44" s="70">
        <v>2</v>
      </c>
      <c r="F44" s="70">
        <v>105.65</v>
      </c>
      <c r="G44" s="71">
        <f t="shared" si="2"/>
        <v>211.3</v>
      </c>
      <c r="H44" s="72"/>
      <c r="J44" s="76"/>
      <c r="K44" s="76"/>
      <c r="L44" s="76"/>
      <c r="M44" s="76"/>
    </row>
    <row r="45" spans="1:13" x14ac:dyDescent="0.2">
      <c r="A45" s="66" t="s">
        <v>121</v>
      </c>
      <c r="B45" s="67" t="s">
        <v>28</v>
      </c>
      <c r="C45" s="68" t="s">
        <v>50</v>
      </c>
      <c r="D45" s="69" t="s">
        <v>5</v>
      </c>
      <c r="E45" s="70">
        <v>7</v>
      </c>
      <c r="F45" s="70">
        <v>212.94</v>
      </c>
      <c r="G45" s="71">
        <f t="shared" si="2"/>
        <v>1490.58</v>
      </c>
      <c r="H45" s="72"/>
    </row>
    <row r="46" spans="1:13" x14ac:dyDescent="0.2">
      <c r="A46" s="66" t="s">
        <v>10</v>
      </c>
      <c r="B46" s="67" t="s">
        <v>28</v>
      </c>
      <c r="C46" s="68" t="s">
        <v>51</v>
      </c>
      <c r="D46" s="69" t="s">
        <v>7</v>
      </c>
      <c r="E46" s="70">
        <v>2</v>
      </c>
      <c r="F46" s="70">
        <v>1351.22</v>
      </c>
      <c r="G46" s="71">
        <f t="shared" si="2"/>
        <v>2702.44</v>
      </c>
      <c r="H46" s="72"/>
    </row>
    <row r="47" spans="1:13" ht="12" thickBot="1" x14ac:dyDescent="0.25">
      <c r="A47" s="66" t="s">
        <v>11</v>
      </c>
      <c r="B47" s="67" t="s">
        <v>28</v>
      </c>
      <c r="C47" s="68" t="s">
        <v>52</v>
      </c>
      <c r="D47" s="69" t="s">
        <v>7</v>
      </c>
      <c r="E47" s="70">
        <v>1</v>
      </c>
      <c r="F47" s="70">
        <v>531.09</v>
      </c>
      <c r="G47" s="71">
        <f t="shared" si="2"/>
        <v>531.09</v>
      </c>
      <c r="H47" s="72"/>
    </row>
    <row r="48" spans="1:13" ht="34.5" thickBot="1" x14ac:dyDescent="0.25">
      <c r="A48" s="81" t="s">
        <v>69</v>
      </c>
      <c r="B48" s="82"/>
      <c r="C48" s="105" t="s">
        <v>122</v>
      </c>
      <c r="D48" s="61" t="s">
        <v>81</v>
      </c>
      <c r="E48" s="62">
        <v>0</v>
      </c>
      <c r="F48" s="61"/>
      <c r="G48" s="63"/>
      <c r="H48" s="64">
        <f>SUM(G49:G57)</f>
        <v>1525.0500000000002</v>
      </c>
      <c r="J48" s="76"/>
      <c r="K48" s="76"/>
      <c r="L48" s="76"/>
      <c r="M48" s="76"/>
    </row>
    <row r="49" spans="1:13" s="106" customFormat="1" x14ac:dyDescent="0.2">
      <c r="A49" s="66" t="s">
        <v>85</v>
      </c>
      <c r="B49" s="67" t="s">
        <v>80</v>
      </c>
      <c r="C49" s="68" t="s">
        <v>70</v>
      </c>
      <c r="D49" s="69" t="s">
        <v>7</v>
      </c>
      <c r="E49" s="70">
        <v>1</v>
      </c>
      <c r="F49" s="70">
        <v>142.38</v>
      </c>
      <c r="G49" s="71">
        <f t="shared" ref="G49:G57" si="3">IF(ISBLANK(E49),0,ROUND(E49*F49,2))</f>
        <v>142.38</v>
      </c>
      <c r="H49" s="72"/>
      <c r="I49" s="24"/>
      <c r="J49" s="76"/>
      <c r="K49" s="76"/>
      <c r="L49" s="76"/>
      <c r="M49" s="76"/>
    </row>
    <row r="50" spans="1:13" s="106" customFormat="1" x14ac:dyDescent="0.2">
      <c r="A50" s="66" t="s">
        <v>85</v>
      </c>
      <c r="B50" s="67" t="s">
        <v>80</v>
      </c>
      <c r="C50" s="68" t="s">
        <v>71</v>
      </c>
      <c r="D50" s="69" t="s">
        <v>7</v>
      </c>
      <c r="E50" s="70">
        <v>2</v>
      </c>
      <c r="F50" s="70">
        <v>142.38</v>
      </c>
      <c r="G50" s="71">
        <f t="shared" si="3"/>
        <v>284.76</v>
      </c>
      <c r="H50" s="72"/>
      <c r="I50" s="24"/>
      <c r="J50" s="76"/>
      <c r="K50" s="76"/>
      <c r="L50" s="76"/>
      <c r="M50" s="76"/>
    </row>
    <row r="51" spans="1:13" s="106" customFormat="1" x14ac:dyDescent="0.2">
      <c r="A51" s="66" t="s">
        <v>86</v>
      </c>
      <c r="B51" s="67" t="s">
        <v>80</v>
      </c>
      <c r="C51" s="68" t="s">
        <v>72</v>
      </c>
      <c r="D51" s="69" t="s">
        <v>7</v>
      </c>
      <c r="E51" s="70">
        <v>2</v>
      </c>
      <c r="F51" s="70">
        <v>145.16</v>
      </c>
      <c r="G51" s="71">
        <f t="shared" si="3"/>
        <v>290.32</v>
      </c>
      <c r="H51" s="72"/>
      <c r="I51" s="24"/>
      <c r="J51" s="76"/>
      <c r="K51" s="76"/>
      <c r="L51" s="76"/>
      <c r="M51" s="76"/>
    </row>
    <row r="52" spans="1:13" s="106" customFormat="1" x14ac:dyDescent="0.2">
      <c r="A52" s="66" t="s">
        <v>73</v>
      </c>
      <c r="B52" s="67" t="s">
        <v>87</v>
      </c>
      <c r="C52" s="107" t="s">
        <v>74</v>
      </c>
      <c r="D52" s="69" t="s">
        <v>7</v>
      </c>
      <c r="E52" s="70">
        <v>1</v>
      </c>
      <c r="F52" s="70">
        <v>95.71</v>
      </c>
      <c r="G52" s="71">
        <f t="shared" si="3"/>
        <v>95.71</v>
      </c>
      <c r="H52" s="72"/>
      <c r="I52" s="24"/>
      <c r="J52" s="76"/>
      <c r="K52" s="76"/>
      <c r="L52" s="76"/>
      <c r="M52" s="76"/>
    </row>
    <row r="53" spans="1:13" s="106" customFormat="1" x14ac:dyDescent="0.2">
      <c r="A53" s="66" t="s">
        <v>96</v>
      </c>
      <c r="B53" s="67" t="s">
        <v>80</v>
      </c>
      <c r="C53" s="107" t="s">
        <v>75</v>
      </c>
      <c r="D53" s="69" t="s">
        <v>7</v>
      </c>
      <c r="E53" s="70">
        <v>1</v>
      </c>
      <c r="F53" s="70">
        <v>172.41</v>
      </c>
      <c r="G53" s="71">
        <f t="shared" si="3"/>
        <v>172.41</v>
      </c>
      <c r="H53" s="72"/>
      <c r="I53" s="24"/>
      <c r="J53" s="76"/>
      <c r="K53" s="76"/>
      <c r="L53" s="76"/>
      <c r="M53" s="76"/>
    </row>
    <row r="54" spans="1:13" s="106" customFormat="1" x14ac:dyDescent="0.2">
      <c r="A54" s="66" t="s">
        <v>76</v>
      </c>
      <c r="B54" s="67" t="s">
        <v>87</v>
      </c>
      <c r="C54" s="68" t="s">
        <v>77</v>
      </c>
      <c r="D54" s="69" t="s">
        <v>7</v>
      </c>
      <c r="E54" s="70">
        <v>1</v>
      </c>
      <c r="F54" s="70">
        <v>100.86</v>
      </c>
      <c r="G54" s="71">
        <f t="shared" si="3"/>
        <v>100.86</v>
      </c>
      <c r="H54" s="72"/>
      <c r="I54" s="24"/>
      <c r="J54" s="76"/>
      <c r="K54" s="76"/>
      <c r="L54" s="76"/>
      <c r="M54" s="76"/>
    </row>
    <row r="55" spans="1:13" s="106" customFormat="1" x14ac:dyDescent="0.2">
      <c r="A55" s="66" t="s">
        <v>78</v>
      </c>
      <c r="B55" s="67" t="s">
        <v>87</v>
      </c>
      <c r="C55" s="68" t="s">
        <v>79</v>
      </c>
      <c r="D55" s="69" t="s">
        <v>7</v>
      </c>
      <c r="E55" s="70">
        <v>1</v>
      </c>
      <c r="F55" s="70">
        <v>82.19</v>
      </c>
      <c r="G55" s="71">
        <f t="shared" si="3"/>
        <v>82.19</v>
      </c>
      <c r="H55" s="72"/>
      <c r="I55" s="24"/>
      <c r="J55" s="76"/>
      <c r="K55" s="76"/>
      <c r="L55" s="76"/>
      <c r="M55" s="76"/>
    </row>
    <row r="56" spans="1:13" s="106" customFormat="1" x14ac:dyDescent="0.2">
      <c r="A56" s="66" t="s">
        <v>99</v>
      </c>
      <c r="B56" s="67" t="s">
        <v>87</v>
      </c>
      <c r="C56" s="68" t="s">
        <v>123</v>
      </c>
      <c r="D56" s="69" t="s">
        <v>7</v>
      </c>
      <c r="E56" s="70">
        <v>1</v>
      </c>
      <c r="F56" s="70">
        <v>221.99</v>
      </c>
      <c r="G56" s="71">
        <f t="shared" si="3"/>
        <v>221.99</v>
      </c>
      <c r="H56" s="72"/>
      <c r="I56" s="24"/>
      <c r="J56" s="76"/>
      <c r="K56" s="76"/>
      <c r="L56" s="76"/>
      <c r="M56" s="76"/>
    </row>
    <row r="57" spans="1:13" s="106" customFormat="1" ht="12" thickBot="1" x14ac:dyDescent="0.25">
      <c r="A57" s="108" t="s">
        <v>88</v>
      </c>
      <c r="B57" s="67" t="s">
        <v>80</v>
      </c>
      <c r="C57" s="68" t="s">
        <v>124</v>
      </c>
      <c r="D57" s="69" t="s">
        <v>7</v>
      </c>
      <c r="E57" s="70">
        <v>1</v>
      </c>
      <c r="F57" s="70">
        <v>134.43</v>
      </c>
      <c r="G57" s="71">
        <f t="shared" si="3"/>
        <v>134.43</v>
      </c>
      <c r="H57" s="72"/>
      <c r="I57" s="24"/>
      <c r="J57" s="76"/>
      <c r="K57" s="76"/>
      <c r="L57" s="76"/>
      <c r="M57" s="76"/>
    </row>
    <row r="58" spans="1:13" ht="12" thickBot="1" x14ac:dyDescent="0.25">
      <c r="A58" s="109" t="s">
        <v>12</v>
      </c>
      <c r="B58" s="110"/>
      <c r="C58" s="111" t="s">
        <v>67</v>
      </c>
      <c r="D58" s="112"/>
      <c r="E58" s="113"/>
      <c r="F58" s="114"/>
      <c r="G58" s="115">
        <f>SUBTOTAL(9,G7:G57)</f>
        <v>123736.40000000001</v>
      </c>
      <c r="H58" s="115">
        <f>SUBTOTAL(9,H7:H57)</f>
        <v>123736.40000000001</v>
      </c>
    </row>
    <row r="59" spans="1:13" x14ac:dyDescent="0.2">
      <c r="A59" s="116"/>
      <c r="B59" s="106"/>
    </row>
    <row r="60" spans="1:13" x14ac:dyDescent="0.2">
      <c r="A60" s="116"/>
      <c r="B60" s="106"/>
    </row>
    <row r="61" spans="1:13" x14ac:dyDescent="0.2">
      <c r="A61" s="116"/>
      <c r="B61" s="106"/>
    </row>
    <row r="62" spans="1:13" ht="15" x14ac:dyDescent="0.2">
      <c r="A62" s="116"/>
      <c r="B62" s="106"/>
      <c r="F62" s="125" t="s">
        <v>131</v>
      </c>
    </row>
    <row r="63" spans="1:13" ht="15" x14ac:dyDescent="0.2">
      <c r="A63" s="116"/>
      <c r="B63" s="106"/>
      <c r="F63" s="126" t="s">
        <v>132</v>
      </c>
    </row>
    <row r="64" spans="1:13" x14ac:dyDescent="0.2">
      <c r="A64" s="116"/>
      <c r="B64" s="106"/>
    </row>
    <row r="65" spans="1:15" x14ac:dyDescent="0.2">
      <c r="A65" s="116"/>
      <c r="B65" s="106"/>
    </row>
    <row r="66" spans="1:15" x14ac:dyDescent="0.2">
      <c r="A66" s="116"/>
      <c r="B66" s="106"/>
    </row>
    <row r="67" spans="1:15" x14ac:dyDescent="0.2">
      <c r="A67" s="116"/>
      <c r="B67" s="106"/>
    </row>
    <row r="68" spans="1:15" s="106" customFormat="1" x14ac:dyDescent="0.2">
      <c r="A68" s="116"/>
      <c r="I68" s="24"/>
      <c r="J68" s="24"/>
      <c r="K68" s="24"/>
      <c r="L68" s="24"/>
      <c r="M68" s="24"/>
      <c r="N68" s="24"/>
      <c r="O68" s="24"/>
    </row>
    <row r="69" spans="1:15" s="106" customFormat="1" x14ac:dyDescent="0.2">
      <c r="A69" s="116"/>
      <c r="C69" s="117"/>
      <c r="I69" s="24"/>
      <c r="J69" s="24"/>
      <c r="K69" s="24"/>
      <c r="L69" s="24"/>
      <c r="M69" s="24"/>
      <c r="N69" s="24"/>
      <c r="O69" s="24"/>
    </row>
    <row r="70" spans="1:15" s="106" customFormat="1" x14ac:dyDescent="0.2">
      <c r="A70" s="116"/>
      <c r="I70" s="24"/>
      <c r="J70" s="24"/>
      <c r="K70" s="24"/>
      <c r="L70" s="24"/>
      <c r="M70" s="24"/>
      <c r="N70" s="24"/>
      <c r="O70" s="24"/>
    </row>
    <row r="71" spans="1:15" s="106" customFormat="1" x14ac:dyDescent="0.2">
      <c r="A71" s="116"/>
      <c r="I71" s="24"/>
      <c r="J71" s="24"/>
      <c r="K71" s="24"/>
      <c r="L71" s="24"/>
      <c r="M71" s="24"/>
      <c r="N71" s="24"/>
      <c r="O71" s="24"/>
    </row>
    <row r="72" spans="1:15" s="106" customFormat="1" x14ac:dyDescent="0.2">
      <c r="A72" s="116"/>
      <c r="I72" s="24"/>
      <c r="J72" s="24"/>
      <c r="K72" s="24"/>
      <c r="L72" s="24"/>
      <c r="M72" s="24"/>
      <c r="N72" s="24"/>
      <c r="O72" s="24"/>
    </row>
    <row r="73" spans="1:15" s="106" customFormat="1" x14ac:dyDescent="0.2">
      <c r="A73" s="116"/>
      <c r="I73" s="24"/>
      <c r="J73" s="24"/>
      <c r="K73" s="24"/>
      <c r="L73" s="24"/>
      <c r="M73" s="24"/>
      <c r="N73" s="24"/>
      <c r="O73" s="24"/>
    </row>
    <row r="74" spans="1:15" s="106" customFormat="1" x14ac:dyDescent="0.2">
      <c r="A74" s="116"/>
      <c r="I74" s="24"/>
      <c r="J74" s="24"/>
      <c r="K74" s="24"/>
      <c r="L74" s="24"/>
      <c r="M74" s="24"/>
      <c r="N74" s="24"/>
      <c r="O74" s="24"/>
    </row>
    <row r="75" spans="1:15" s="106" customFormat="1" x14ac:dyDescent="0.2">
      <c r="A75" s="116"/>
      <c r="I75" s="24"/>
      <c r="J75" s="24"/>
      <c r="K75" s="24"/>
      <c r="L75" s="24"/>
      <c r="M75" s="24"/>
      <c r="N75" s="24"/>
      <c r="O75" s="24"/>
    </row>
    <row r="76" spans="1:15" s="106" customFormat="1" x14ac:dyDescent="0.2">
      <c r="A76" s="116"/>
      <c r="I76" s="24"/>
      <c r="J76" s="24"/>
      <c r="K76" s="24"/>
      <c r="L76" s="24"/>
      <c r="M76" s="24"/>
      <c r="N76" s="24"/>
      <c r="O76" s="24"/>
    </row>
    <row r="77" spans="1:15" s="106" customFormat="1" x14ac:dyDescent="0.2">
      <c r="A77" s="116"/>
      <c r="I77" s="24"/>
      <c r="J77" s="24"/>
      <c r="K77" s="24"/>
      <c r="L77" s="24"/>
      <c r="M77" s="24"/>
      <c r="N77" s="24"/>
      <c r="O77" s="24"/>
    </row>
    <row r="78" spans="1:15" s="106" customFormat="1" x14ac:dyDescent="0.2">
      <c r="A78" s="116"/>
      <c r="I78" s="24"/>
      <c r="J78" s="24"/>
      <c r="K78" s="24"/>
      <c r="L78" s="24"/>
      <c r="M78" s="24"/>
      <c r="N78" s="24"/>
      <c r="O78" s="24"/>
    </row>
    <row r="79" spans="1:15" s="106" customFormat="1" x14ac:dyDescent="0.2">
      <c r="A79" s="116"/>
      <c r="I79" s="24"/>
      <c r="J79" s="24"/>
      <c r="K79" s="24"/>
      <c r="L79" s="24"/>
      <c r="M79" s="24"/>
      <c r="N79" s="24"/>
      <c r="O79" s="24"/>
    </row>
    <row r="80" spans="1:15" s="106" customFormat="1" x14ac:dyDescent="0.2">
      <c r="A80" s="116"/>
      <c r="I80" s="24"/>
      <c r="J80" s="24"/>
      <c r="K80" s="24"/>
      <c r="L80" s="24"/>
      <c r="M80" s="24"/>
      <c r="N80" s="24"/>
      <c r="O80" s="24"/>
    </row>
    <row r="81" spans="1:15" s="106" customFormat="1" x14ac:dyDescent="0.2">
      <c r="A81" s="116"/>
      <c r="I81" s="24"/>
      <c r="J81" s="24"/>
      <c r="K81" s="24"/>
      <c r="L81" s="24"/>
      <c r="M81" s="24"/>
      <c r="N81" s="24"/>
      <c r="O81" s="24"/>
    </row>
    <row r="82" spans="1:15" s="106" customFormat="1" x14ac:dyDescent="0.2">
      <c r="A82" s="116"/>
      <c r="I82" s="24"/>
      <c r="J82" s="24"/>
      <c r="K82" s="24"/>
      <c r="L82" s="24"/>
      <c r="M82" s="24"/>
      <c r="N82" s="24"/>
      <c r="O82" s="24"/>
    </row>
    <row r="83" spans="1:15" s="106" customFormat="1" x14ac:dyDescent="0.2">
      <c r="A83" s="116"/>
      <c r="I83" s="24"/>
      <c r="J83" s="24"/>
      <c r="K83" s="24"/>
      <c r="L83" s="24"/>
      <c r="M83" s="24"/>
      <c r="N83" s="24"/>
      <c r="O83" s="24"/>
    </row>
    <row r="84" spans="1:15" s="106" customFormat="1" x14ac:dyDescent="0.2">
      <c r="A84" s="116"/>
      <c r="I84" s="24"/>
      <c r="J84" s="24"/>
      <c r="K84" s="24"/>
      <c r="L84" s="24"/>
      <c r="M84" s="24"/>
      <c r="N84" s="24"/>
      <c r="O84" s="24"/>
    </row>
    <row r="85" spans="1:15" s="106" customFormat="1" x14ac:dyDescent="0.2">
      <c r="A85" s="116"/>
      <c r="I85" s="24"/>
      <c r="J85" s="24"/>
      <c r="K85" s="24"/>
      <c r="L85" s="24"/>
      <c r="M85" s="24"/>
      <c r="N85" s="24"/>
      <c r="O85" s="24"/>
    </row>
    <row r="86" spans="1:15" s="106" customFormat="1" x14ac:dyDescent="0.2">
      <c r="A86" s="116"/>
      <c r="I86" s="24"/>
      <c r="J86" s="24"/>
      <c r="K86" s="24"/>
      <c r="L86" s="24"/>
      <c r="M86" s="24"/>
      <c r="N86" s="24"/>
      <c r="O86" s="24"/>
    </row>
    <row r="87" spans="1:15" s="106" customFormat="1" x14ac:dyDescent="0.2">
      <c r="A87" s="116"/>
      <c r="I87" s="24"/>
      <c r="J87" s="24"/>
      <c r="K87" s="24"/>
      <c r="L87" s="24"/>
      <c r="M87" s="24"/>
      <c r="N87" s="24"/>
      <c r="O87" s="24"/>
    </row>
    <row r="88" spans="1:15" s="106" customFormat="1" x14ac:dyDescent="0.2">
      <c r="A88" s="116"/>
      <c r="I88" s="24"/>
      <c r="J88" s="24"/>
      <c r="K88" s="24"/>
      <c r="L88" s="24"/>
      <c r="M88" s="24"/>
      <c r="N88" s="24"/>
      <c r="O88" s="24"/>
    </row>
    <row r="89" spans="1:15" s="106" customFormat="1" x14ac:dyDescent="0.2">
      <c r="A89" s="116"/>
      <c r="I89" s="24"/>
      <c r="J89" s="24"/>
      <c r="K89" s="24"/>
      <c r="L89" s="24"/>
      <c r="M89" s="24"/>
      <c r="N89" s="24"/>
      <c r="O89" s="24"/>
    </row>
    <row r="90" spans="1:15" s="106" customFormat="1" x14ac:dyDescent="0.2">
      <c r="A90" s="116"/>
      <c r="I90" s="24"/>
      <c r="J90" s="24"/>
      <c r="K90" s="24"/>
      <c r="L90" s="24"/>
      <c r="M90" s="24"/>
      <c r="N90" s="24"/>
      <c r="O90" s="24"/>
    </row>
    <row r="91" spans="1:15" s="106" customFormat="1" x14ac:dyDescent="0.2">
      <c r="A91" s="116"/>
      <c r="I91" s="24"/>
      <c r="J91" s="24"/>
      <c r="K91" s="24"/>
      <c r="L91" s="24"/>
      <c r="M91" s="24"/>
      <c r="N91" s="24"/>
      <c r="O91" s="24"/>
    </row>
    <row r="92" spans="1:15" s="106" customFormat="1" x14ac:dyDescent="0.2">
      <c r="A92" s="116"/>
      <c r="I92" s="24"/>
      <c r="J92" s="24"/>
      <c r="K92" s="24"/>
      <c r="L92" s="24"/>
      <c r="M92" s="24"/>
      <c r="N92" s="24"/>
      <c r="O92" s="24"/>
    </row>
    <row r="93" spans="1:15" s="106" customFormat="1" x14ac:dyDescent="0.2">
      <c r="A93" s="116"/>
      <c r="I93" s="24"/>
      <c r="J93" s="24"/>
      <c r="K93" s="24"/>
      <c r="L93" s="24"/>
      <c r="M93" s="24"/>
      <c r="N93" s="24"/>
      <c r="O93" s="24"/>
    </row>
    <row r="94" spans="1:15" s="106" customFormat="1" x14ac:dyDescent="0.2">
      <c r="A94" s="116"/>
      <c r="I94" s="24"/>
      <c r="J94" s="24"/>
      <c r="K94" s="24"/>
      <c r="L94" s="24"/>
      <c r="M94" s="24"/>
      <c r="N94" s="24"/>
      <c r="O94" s="24"/>
    </row>
    <row r="95" spans="1:15" s="106" customFormat="1" x14ac:dyDescent="0.2">
      <c r="A95" s="116"/>
      <c r="I95" s="24"/>
      <c r="J95" s="24"/>
      <c r="K95" s="24"/>
      <c r="L95" s="24"/>
      <c r="M95" s="24"/>
      <c r="N95" s="24"/>
      <c r="O95" s="24"/>
    </row>
    <row r="96" spans="1:15" s="106" customFormat="1" x14ac:dyDescent="0.2">
      <c r="A96" s="116"/>
      <c r="I96" s="24"/>
      <c r="J96" s="24"/>
      <c r="K96" s="24"/>
      <c r="L96" s="24"/>
      <c r="M96" s="24"/>
      <c r="N96" s="24"/>
      <c r="O96" s="24"/>
    </row>
    <row r="97" spans="1:15" s="106" customFormat="1" x14ac:dyDescent="0.2">
      <c r="A97" s="116"/>
      <c r="I97" s="24"/>
      <c r="J97" s="24"/>
      <c r="K97" s="24"/>
      <c r="L97" s="24"/>
      <c r="M97" s="24"/>
      <c r="N97" s="24"/>
      <c r="O97" s="24"/>
    </row>
    <row r="98" spans="1:15" s="106" customFormat="1" x14ac:dyDescent="0.2">
      <c r="A98" s="116"/>
      <c r="I98" s="24"/>
      <c r="J98" s="24"/>
      <c r="K98" s="24"/>
      <c r="L98" s="24"/>
      <c r="M98" s="24"/>
      <c r="N98" s="24"/>
      <c r="O98" s="24"/>
    </row>
    <row r="99" spans="1:15" s="106" customFormat="1" x14ac:dyDescent="0.2">
      <c r="A99" s="116"/>
      <c r="I99" s="24"/>
      <c r="J99" s="24"/>
      <c r="K99" s="24"/>
      <c r="L99" s="24"/>
      <c r="M99" s="24"/>
      <c r="N99" s="24"/>
      <c r="O99" s="24"/>
    </row>
    <row r="100" spans="1:15" s="106" customFormat="1" x14ac:dyDescent="0.2">
      <c r="A100" s="116"/>
      <c r="I100" s="24"/>
      <c r="J100" s="24"/>
      <c r="K100" s="24"/>
      <c r="L100" s="24"/>
      <c r="M100" s="24"/>
      <c r="N100" s="24"/>
      <c r="O100" s="24"/>
    </row>
    <row r="101" spans="1:15" s="106" customFormat="1" x14ac:dyDescent="0.2">
      <c r="A101" s="116"/>
      <c r="I101" s="24"/>
      <c r="J101" s="24"/>
      <c r="K101" s="24"/>
      <c r="L101" s="24"/>
      <c r="M101" s="24"/>
      <c r="N101" s="24"/>
      <c r="O101" s="24"/>
    </row>
    <row r="102" spans="1:15" s="106" customFormat="1" x14ac:dyDescent="0.2">
      <c r="A102" s="116"/>
      <c r="I102" s="24"/>
      <c r="J102" s="24"/>
      <c r="K102" s="24"/>
      <c r="L102" s="24"/>
      <c r="M102" s="24"/>
      <c r="N102" s="24"/>
      <c r="O102" s="24"/>
    </row>
    <row r="103" spans="1:15" s="106" customFormat="1" x14ac:dyDescent="0.2">
      <c r="A103" s="116"/>
      <c r="I103" s="24"/>
      <c r="J103" s="24"/>
      <c r="K103" s="24"/>
      <c r="L103" s="24"/>
      <c r="M103" s="24"/>
      <c r="N103" s="24"/>
      <c r="O103" s="24"/>
    </row>
    <row r="104" spans="1:15" s="106" customFormat="1" x14ac:dyDescent="0.2">
      <c r="A104" s="116"/>
      <c r="I104" s="24"/>
      <c r="J104" s="24"/>
      <c r="K104" s="24"/>
      <c r="L104" s="24"/>
      <c r="M104" s="24"/>
      <c r="N104" s="24"/>
      <c r="O104" s="24"/>
    </row>
    <row r="105" spans="1:15" s="106" customFormat="1" x14ac:dyDescent="0.2">
      <c r="A105" s="116"/>
      <c r="I105" s="24"/>
      <c r="J105" s="24"/>
      <c r="K105" s="24"/>
      <c r="L105" s="24"/>
      <c r="M105" s="24"/>
      <c r="N105" s="24"/>
      <c r="O105" s="24"/>
    </row>
    <row r="106" spans="1:15" s="106" customFormat="1" x14ac:dyDescent="0.2">
      <c r="A106" s="116"/>
      <c r="I106" s="24"/>
      <c r="J106" s="24"/>
      <c r="K106" s="24"/>
      <c r="L106" s="24"/>
      <c r="M106" s="24"/>
      <c r="N106" s="24"/>
      <c r="O106" s="24"/>
    </row>
    <row r="107" spans="1:15" s="106" customFormat="1" x14ac:dyDescent="0.2">
      <c r="A107" s="116"/>
      <c r="I107" s="24"/>
      <c r="J107" s="24"/>
      <c r="K107" s="24"/>
      <c r="L107" s="24"/>
      <c r="M107" s="24"/>
      <c r="N107" s="24"/>
      <c r="O107" s="24"/>
    </row>
    <row r="108" spans="1:15" s="106" customFormat="1" x14ac:dyDescent="0.2">
      <c r="A108" s="116"/>
      <c r="I108" s="24"/>
      <c r="J108" s="24"/>
      <c r="K108" s="24"/>
      <c r="L108" s="24"/>
      <c r="M108" s="24"/>
      <c r="N108" s="24"/>
      <c r="O108" s="24"/>
    </row>
    <row r="109" spans="1:15" s="106" customFormat="1" x14ac:dyDescent="0.2">
      <c r="A109" s="116"/>
      <c r="I109" s="24"/>
      <c r="J109" s="24"/>
      <c r="K109" s="24"/>
      <c r="L109" s="24"/>
      <c r="M109" s="24"/>
      <c r="N109" s="24"/>
      <c r="O109" s="24"/>
    </row>
    <row r="110" spans="1:15" s="106" customFormat="1" x14ac:dyDescent="0.2">
      <c r="A110" s="116"/>
      <c r="I110" s="24"/>
      <c r="J110" s="24"/>
      <c r="K110" s="24"/>
      <c r="L110" s="24"/>
      <c r="M110" s="24"/>
      <c r="N110" s="24"/>
      <c r="O110" s="24"/>
    </row>
    <row r="111" spans="1:15" s="106" customFormat="1" x14ac:dyDescent="0.2">
      <c r="A111" s="116"/>
      <c r="I111" s="24"/>
      <c r="J111" s="24"/>
      <c r="K111" s="24"/>
      <c r="L111" s="24"/>
      <c r="M111" s="24"/>
      <c r="N111" s="24"/>
      <c r="O111" s="24"/>
    </row>
    <row r="112" spans="1:15" s="106" customFormat="1" x14ac:dyDescent="0.2">
      <c r="A112" s="116"/>
      <c r="I112" s="24"/>
      <c r="J112" s="24"/>
      <c r="K112" s="24"/>
      <c r="L112" s="24"/>
      <c r="M112" s="24"/>
      <c r="N112" s="24"/>
      <c r="O112" s="24"/>
    </row>
    <row r="113" spans="1:15" s="106" customFormat="1" x14ac:dyDescent="0.2">
      <c r="A113" s="116"/>
      <c r="I113" s="24"/>
      <c r="J113" s="24"/>
      <c r="K113" s="24"/>
      <c r="L113" s="24"/>
      <c r="M113" s="24"/>
      <c r="N113" s="24"/>
      <c r="O113" s="24"/>
    </row>
    <row r="114" spans="1:15" s="106" customFormat="1" x14ac:dyDescent="0.2">
      <c r="A114" s="116"/>
      <c r="I114" s="24"/>
      <c r="J114" s="24"/>
      <c r="K114" s="24"/>
      <c r="L114" s="24"/>
      <c r="M114" s="24"/>
      <c r="N114" s="24"/>
      <c r="O114" s="24"/>
    </row>
    <row r="115" spans="1:15" s="106" customFormat="1" x14ac:dyDescent="0.2">
      <c r="A115" s="116"/>
      <c r="I115" s="24"/>
      <c r="J115" s="24"/>
      <c r="K115" s="24"/>
      <c r="L115" s="24"/>
      <c r="M115" s="24"/>
      <c r="N115" s="24"/>
      <c r="O115" s="24"/>
    </row>
    <row r="116" spans="1:15" s="106" customFormat="1" x14ac:dyDescent="0.2">
      <c r="A116" s="116"/>
      <c r="I116" s="24"/>
      <c r="J116" s="24"/>
      <c r="K116" s="24"/>
      <c r="L116" s="24"/>
      <c r="M116" s="24"/>
      <c r="N116" s="24"/>
      <c r="O116" s="24"/>
    </row>
    <row r="117" spans="1:15" s="106" customFormat="1" x14ac:dyDescent="0.2">
      <c r="A117" s="116"/>
      <c r="I117" s="24"/>
      <c r="J117" s="24"/>
      <c r="K117" s="24"/>
      <c r="L117" s="24"/>
      <c r="M117" s="24"/>
      <c r="N117" s="24"/>
      <c r="O117" s="24"/>
    </row>
    <row r="118" spans="1:15" s="106" customFormat="1" x14ac:dyDescent="0.2">
      <c r="A118" s="116"/>
      <c r="I118" s="24"/>
      <c r="J118" s="24"/>
      <c r="K118" s="24"/>
      <c r="L118" s="24"/>
      <c r="M118" s="24"/>
      <c r="N118" s="24"/>
      <c r="O118" s="24"/>
    </row>
    <row r="119" spans="1:15" s="106" customFormat="1" x14ac:dyDescent="0.2">
      <c r="A119" s="116"/>
      <c r="I119" s="24"/>
      <c r="J119" s="24"/>
      <c r="K119" s="24"/>
      <c r="L119" s="24"/>
      <c r="M119" s="24"/>
      <c r="N119" s="24"/>
      <c r="O119" s="24"/>
    </row>
    <row r="120" spans="1:15" s="106" customFormat="1" x14ac:dyDescent="0.2">
      <c r="A120" s="116"/>
      <c r="I120" s="24"/>
      <c r="J120" s="24"/>
      <c r="K120" s="24"/>
      <c r="L120" s="24"/>
      <c r="M120" s="24"/>
      <c r="N120" s="24"/>
      <c r="O120" s="24"/>
    </row>
    <row r="121" spans="1:15" s="106" customFormat="1" x14ac:dyDescent="0.2">
      <c r="A121" s="116"/>
      <c r="I121" s="24"/>
      <c r="J121" s="24"/>
      <c r="K121" s="24"/>
      <c r="L121" s="24"/>
      <c r="M121" s="24"/>
      <c r="N121" s="24"/>
      <c r="O121" s="24"/>
    </row>
    <row r="122" spans="1:15" s="106" customFormat="1" x14ac:dyDescent="0.2">
      <c r="A122" s="116"/>
      <c r="I122" s="24"/>
      <c r="J122" s="24"/>
      <c r="K122" s="24"/>
      <c r="L122" s="24"/>
      <c r="M122" s="24"/>
      <c r="N122" s="24"/>
      <c r="O122" s="24"/>
    </row>
    <row r="123" spans="1:15" s="106" customFormat="1" x14ac:dyDescent="0.2">
      <c r="A123" s="116"/>
      <c r="I123" s="24"/>
      <c r="J123" s="24"/>
      <c r="K123" s="24"/>
      <c r="L123" s="24"/>
      <c r="M123" s="24"/>
      <c r="N123" s="24"/>
      <c r="O123" s="24"/>
    </row>
    <row r="124" spans="1:15" s="106" customFormat="1" x14ac:dyDescent="0.2">
      <c r="A124" s="116"/>
      <c r="I124" s="24"/>
      <c r="J124" s="24"/>
      <c r="K124" s="24"/>
      <c r="L124" s="24"/>
      <c r="M124" s="24"/>
      <c r="N124" s="24"/>
      <c r="O124" s="24"/>
    </row>
    <row r="125" spans="1:15" s="106" customFormat="1" x14ac:dyDescent="0.2">
      <c r="A125" s="116"/>
      <c r="I125" s="24"/>
      <c r="J125" s="24"/>
      <c r="K125" s="24"/>
      <c r="L125" s="24"/>
      <c r="M125" s="24"/>
      <c r="N125" s="24"/>
      <c r="O125" s="24"/>
    </row>
    <row r="126" spans="1:15" s="106" customFormat="1" x14ac:dyDescent="0.2">
      <c r="A126" s="116"/>
      <c r="I126" s="24"/>
      <c r="J126" s="24"/>
      <c r="K126" s="24"/>
      <c r="L126" s="24"/>
      <c r="M126" s="24"/>
      <c r="N126" s="24"/>
      <c r="O126" s="24"/>
    </row>
    <row r="127" spans="1:15" s="106" customFormat="1" x14ac:dyDescent="0.2">
      <c r="A127" s="116"/>
      <c r="I127" s="24"/>
      <c r="J127" s="24"/>
      <c r="K127" s="24"/>
      <c r="L127" s="24"/>
      <c r="M127" s="24"/>
      <c r="N127" s="24"/>
      <c r="O127" s="24"/>
    </row>
    <row r="128" spans="1:15" s="106" customFormat="1" x14ac:dyDescent="0.2">
      <c r="A128" s="116"/>
      <c r="I128" s="24"/>
      <c r="J128" s="24"/>
      <c r="K128" s="24"/>
      <c r="L128" s="24"/>
      <c r="M128" s="24"/>
      <c r="N128" s="24"/>
      <c r="O128" s="24"/>
    </row>
    <row r="129" spans="1:15" s="106" customFormat="1" x14ac:dyDescent="0.2">
      <c r="A129" s="116"/>
      <c r="I129" s="24"/>
      <c r="J129" s="24"/>
      <c r="K129" s="24"/>
      <c r="L129" s="24"/>
      <c r="M129" s="24"/>
      <c r="N129" s="24"/>
      <c r="O129" s="24"/>
    </row>
    <row r="130" spans="1:15" s="106" customFormat="1" x14ac:dyDescent="0.2">
      <c r="A130" s="116"/>
      <c r="I130" s="24"/>
      <c r="J130" s="24"/>
      <c r="K130" s="24"/>
      <c r="L130" s="24"/>
      <c r="M130" s="24"/>
      <c r="N130" s="24"/>
      <c r="O130" s="24"/>
    </row>
    <row r="131" spans="1:15" s="106" customFormat="1" x14ac:dyDescent="0.2">
      <c r="A131" s="116"/>
      <c r="I131" s="24"/>
      <c r="J131" s="24"/>
      <c r="K131" s="24"/>
      <c r="L131" s="24"/>
      <c r="M131" s="24"/>
      <c r="N131" s="24"/>
      <c r="O131" s="24"/>
    </row>
    <row r="132" spans="1:15" s="106" customFormat="1" x14ac:dyDescent="0.2">
      <c r="A132" s="116"/>
      <c r="I132" s="24"/>
      <c r="J132" s="24"/>
      <c r="K132" s="24"/>
      <c r="L132" s="24"/>
      <c r="M132" s="24"/>
      <c r="N132" s="24"/>
      <c r="O132" s="24"/>
    </row>
    <row r="133" spans="1:15" s="106" customFormat="1" x14ac:dyDescent="0.2">
      <c r="A133" s="116"/>
      <c r="I133" s="24"/>
      <c r="J133" s="24"/>
      <c r="K133" s="24"/>
      <c r="L133" s="24"/>
      <c r="M133" s="24"/>
      <c r="N133" s="24"/>
      <c r="O133" s="24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planilha de servicos</vt:lpstr>
      <vt:lpstr>base!Area_de_impressao</vt:lpstr>
      <vt:lpstr>'base (2)'!Area_de_impressao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2022-03-17T16:36:31Z</cp:lastPrinted>
  <dcterms:created xsi:type="dcterms:W3CDTF">2008-09-16T14:08:54Z</dcterms:created>
  <dcterms:modified xsi:type="dcterms:W3CDTF">2022-03-17T19:45:07Z</dcterms:modified>
</cp:coreProperties>
</file>